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Q:\Bestellformulare\2022\05 Mai\"/>
    </mc:Choice>
  </mc:AlternateContent>
  <xr:revisionPtr revIDLastSave="0" documentId="13_ncr:1_{02198DDB-4336-4F36-B34A-6DAA1B3D8442}" xr6:coauthVersionLast="47" xr6:coauthVersionMax="47" xr10:uidLastSave="{00000000-0000-0000-0000-000000000000}"/>
  <bookViews>
    <workbookView xWindow="28680" yWindow="-120" windowWidth="29040" windowHeight="15840" xr2:uid="{00000000-000D-0000-FFFF-FFFF00000000}"/>
  </bookViews>
  <sheets>
    <sheet name="Preis-und Bestellformular D" sheetId="1" r:id="rId1"/>
  </sheets>
  <definedNames>
    <definedName name="_xlnm._FilterDatabase" localSheetId="0" hidden="1">'Preis-und Bestellformular D'!$A$8:$Q$393</definedName>
    <definedName name="_xlnm.Print_Area" localSheetId="0">'Preis-und Bestellformular D'!$A$1:$M$432</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93" i="1" l="1"/>
  <c r="M393"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24" i="1" l="1"/>
  <c r="M10" i="1"/>
  <c r="M11" i="1"/>
  <c r="M12" i="1"/>
  <c r="M13" i="1"/>
  <c r="M14" i="1"/>
  <c r="M15" i="1"/>
  <c r="M16" i="1"/>
  <c r="M17" i="1"/>
  <c r="M18" i="1"/>
  <c r="M19" i="1"/>
  <c r="M20" i="1"/>
  <c r="M21" i="1"/>
  <c r="M22" i="1"/>
  <c r="M23" i="1"/>
  <c r="M9" i="1"/>
</calcChain>
</file>

<file path=xl/sharedStrings.xml><?xml version="1.0" encoding="utf-8"?>
<sst xmlns="http://schemas.openxmlformats.org/spreadsheetml/2006/main" count="1325" uniqueCount="479">
  <si>
    <t/>
  </si>
  <si>
    <t>Preis- und Bestellformular</t>
  </si>
  <si>
    <t>Name</t>
  </si>
  <si>
    <t>Bestelldatum</t>
  </si>
  <si>
    <t>Alloga AG Fax:</t>
  </si>
  <si>
    <t>Adresse</t>
  </si>
  <si>
    <t>Lieferdatum</t>
  </si>
  <si>
    <t>Telefonnummer</t>
  </si>
  <si>
    <t>Kundennummer</t>
  </si>
  <si>
    <t>Produkt</t>
  </si>
  <si>
    <t>Menge</t>
  </si>
  <si>
    <t>Total</t>
  </si>
  <si>
    <t>Betrag</t>
  </si>
  <si>
    <t>Viatris Artikel Nr.</t>
  </si>
  <si>
    <t>Meda</t>
  </si>
  <si>
    <t>Acetocaustin 1.0 ml</t>
  </si>
  <si>
    <t>B</t>
  </si>
  <si>
    <t>Acnatac Gel 30g</t>
  </si>
  <si>
    <t>A</t>
  </si>
  <si>
    <t>Agiolax Gran 1000g</t>
  </si>
  <si>
    <t>Agiolax Gran 150g</t>
  </si>
  <si>
    <t>D</t>
  </si>
  <si>
    <t>n/a</t>
  </si>
  <si>
    <t>Agiolax Gran 250g</t>
  </si>
  <si>
    <t>Agiolax Mite Gran 1000g</t>
  </si>
  <si>
    <t>Agiolax Mite Gran 250g</t>
  </si>
  <si>
    <t>Agiolax Mite Gran 400g</t>
  </si>
  <si>
    <t>Mylan</t>
  </si>
  <si>
    <t>AGOMELATIN 25MG 28TAB CH MY</t>
  </si>
  <si>
    <t>AGOMELATIN MYLAN 25MG 98TAB CH MY</t>
  </si>
  <si>
    <t>Aldara Creme 5%</t>
  </si>
  <si>
    <t>Allergodil Augentropfen 6 ml</t>
  </si>
  <si>
    <t>Allergodil Nasenspray 10 ml</t>
  </si>
  <si>
    <t>Allergodil saisonal Augentropfen 4 ml</t>
  </si>
  <si>
    <t>Allergodil saisonal Nasenspray 5 ml</t>
  </si>
  <si>
    <t>Abgabekat.</t>
  </si>
  <si>
    <t>058 851 46 46</t>
  </si>
  <si>
    <t>Alloga AG Tel.:</t>
  </si>
  <si>
    <t>Alloga E-Mail:</t>
  </si>
  <si>
    <t>bestellungen@alloga.ch</t>
  </si>
  <si>
    <t>058 851 46 12</t>
  </si>
  <si>
    <t>Amlodipin Valsartan 10/160mg 98 FT CH MY</t>
  </si>
  <si>
    <t>Launch September 21</t>
  </si>
  <si>
    <t>Amlodipin Valsartan 5/160mg 28 FT CH MY</t>
  </si>
  <si>
    <t>Amlodipin Valsartan 5/160mg 98 FT CH MY</t>
  </si>
  <si>
    <t>Amlodipin Valsartan 5/80mg 28 FT CH MY</t>
  </si>
  <si>
    <t>Amlodipin Valsartan 5/80mg 98 FT CH MY</t>
  </si>
  <si>
    <t>Amlodipin Valsarten 10/160mg 28 FT CH MY</t>
  </si>
  <si>
    <t>ARIPIPRAZOLE TAB 10MG 28BL CH MY</t>
  </si>
  <si>
    <t>Abverkauf, wird nicht nachbestellt</t>
  </si>
  <si>
    <t>ARIPIPRAZOLE TAB 10MG 98BL CH MY</t>
  </si>
  <si>
    <t>ARIPIPRAZOLE TAB 30MG 28BL CH MY</t>
  </si>
  <si>
    <t>ARIPIPRAZOLE TAB 30MG 98BL CH MY</t>
  </si>
  <si>
    <t>ARIXTRA SOL 1.5MG/0.3ML 10PFS CH MY</t>
  </si>
  <si>
    <t>Preissenkung per 01.02.22 Ex-Factory: 19.76, PP: 39.1</t>
  </si>
  <si>
    <t>400557896, Preissenkung per 01.02.22 Ex-Factory: 152.02, PP: 190.9</t>
  </si>
  <si>
    <t>400557892, Preissenkung per 01.02.22 Ex-Factory: 45.56, PP: 68.7</t>
  </si>
  <si>
    <t>400557893, Preissenkung per 01.02.22 Ex-Factory: 11.4, PP: 25.4</t>
  </si>
  <si>
    <t>400557897, Preissenkung per 01.02.22 Ex-Factory: 152.02, PP: 190.9</t>
  </si>
  <si>
    <t>83513502</t>
  </si>
  <si>
    <t>ARIXTRA SOL 7.5MG/0.6ML 10PFS CH MY</t>
  </si>
  <si>
    <t>Preissenkung per 01.02.22 Ex-Factory: 152.02, PP: 190.9</t>
  </si>
  <si>
    <t>Aurorix 150 mg 100 Tabletten</t>
  </si>
  <si>
    <t>Aurorix 150 mg 30 Tabletten</t>
  </si>
  <si>
    <t>Aurorix 300 mg 30 Tabletten</t>
  </si>
  <si>
    <t>Aurorix 300 mg 60 Tabletten</t>
  </si>
  <si>
    <t>Azacitidin Mylan 100mg 1VL</t>
  </si>
  <si>
    <t>BETASERC Tabl 16 mg 100 Stk</t>
  </si>
  <si>
    <t>BETASERC Tabl 16 mg 50 Stk</t>
  </si>
  <si>
    <t>BETASERC Tabl 24 mg 100 Stk</t>
  </si>
  <si>
    <t>BETASERC Tabl 24 mg 50 Stk</t>
  </si>
  <si>
    <t>BETASERC Tabl 8 mg 100 Stk</t>
  </si>
  <si>
    <t>BETASERC Tabl 8 mg 50 Stk</t>
  </si>
  <si>
    <t>BETASERC Tropfen 8 mg/ml Fl 120 ml</t>
  </si>
  <si>
    <t>Letzte Anlieferung Sep 21 (1'000 Stk.); nach Abverkauf disontinuation</t>
  </si>
  <si>
    <t>BRUFEN Brausegran 600 mg Btl 20 Stk</t>
  </si>
  <si>
    <t>BRUFEN Filmtabl 200 mg 30 Stk</t>
  </si>
  <si>
    <t>BRUFEN Filmtabl 400 mg 20 Stk</t>
  </si>
  <si>
    <t>BRUFEN Filmtabl 400 mg 50 Stk</t>
  </si>
  <si>
    <t>BRUFEN Filmtabl 600 mg 100 Stk</t>
  </si>
  <si>
    <t>BRUFEN Filmtabl 600 mg 20 Stk</t>
  </si>
  <si>
    <t>BRUFEN Retard Ret Filmtabl 800 mg 100 Stk</t>
  </si>
  <si>
    <t>BRUFEN Retard Ret Filmtabl 800 mg 20 Stk</t>
  </si>
  <si>
    <t>BRUFEN Retard Ret Filmtabl 800 mg 50 Stk</t>
  </si>
  <si>
    <t>CASPOFUNGIN LYT 50MG 50ML 1VL CH MY</t>
  </si>
  <si>
    <t>CASPOFUNGIN LYT 70MG 70ML 1VL CH MY</t>
  </si>
  <si>
    <t>CB12 boost Mundpflege Kaugummi- Strong Mint (10 Stk)</t>
  </si>
  <si>
    <t xml:space="preserve">CB12 boost white Kaugummi – Eucalyptus (10Stk.) </t>
  </si>
  <si>
    <t>CB12 Mundpflege 250ml</t>
  </si>
  <si>
    <t>CB12 Mundpflege 50ml</t>
  </si>
  <si>
    <t>CB12 sensitive Mundspülung 250ml</t>
  </si>
  <si>
    <t>CB12 Spray 15ml</t>
  </si>
  <si>
    <t>CB12 white Mundspülung 250ml</t>
  </si>
  <si>
    <t>CHOLIB Filmtabl 145mg/20mg 30 Stk</t>
  </si>
  <si>
    <t>CHOLIB Filmtabl 145mg/20mg 90 Stk</t>
  </si>
  <si>
    <t>CHOLIB Filmtabl 145mg/40mg 30 Stk</t>
  </si>
  <si>
    <t>CHOLIB Filmtabl 145mg/40mg 90 Stk</t>
  </si>
  <si>
    <t>CODEIN Knoll Tabl 50 mg 20 Stk</t>
  </si>
  <si>
    <t>CREON 10000 Kaps Fl 100 Stk</t>
  </si>
  <si>
    <t>Preissenkung per 01.02.22 Ex-Factory: 26.13, PP: 48.2</t>
  </si>
  <si>
    <t>CREON 10000 Kaps Fl 50 Stk</t>
  </si>
  <si>
    <t>Preissenkung per 01.02.22 Ex-Factory: 14.85, PP: 27.4</t>
  </si>
  <si>
    <t>CREON 25000 Kaps Fl 100 Stk</t>
  </si>
  <si>
    <t>Preissenkung per 01.02.22 Ex-Factory: 60.56, PP: 111.75</t>
  </si>
  <si>
    <t>CREON 25000 Kaps Fl 50 Stk</t>
  </si>
  <si>
    <t>Preissenkung per 01.02.22 Ex-Factory: 30.4, PP: 56.1</t>
  </si>
  <si>
    <t>CREON micro Mikropellets Glasfl 20 g</t>
  </si>
  <si>
    <t>Cyklokapron 1g Brausetabl. 16</t>
  </si>
  <si>
    <t>Cyklokapron 500mg Tabletten 30</t>
  </si>
  <si>
    <t>MPS</t>
  </si>
  <si>
    <t>Dalmadorm 30 mg 10 Tabletten</t>
  </si>
  <si>
    <t>Dalmadorm 30 mg 100 Tabletten</t>
  </si>
  <si>
    <t>Dalmadorm 30 mg 30 Tabletten</t>
  </si>
  <si>
    <t>Dalmadorm mite 15 mg 10 Tabletten</t>
  </si>
  <si>
    <t>Dalmadorm mite 15 mg 100 Tabletten</t>
  </si>
  <si>
    <t>Dalmadorm mite 15 mg 30 Tabletten</t>
  </si>
  <si>
    <t>DARUNAVIR Mylan Filmtabl 400 mg 60 Stk</t>
  </si>
  <si>
    <t>EU-Retest</t>
  </si>
  <si>
    <t>DARUNAVIR Mylan Filmtabl 600 mg 60 Stk</t>
  </si>
  <si>
    <t>DARUNAVIR Mylan Filmtabl 800 mg 30 Stk</t>
  </si>
  <si>
    <t>Dermatix Ultra Gel 15 g</t>
  </si>
  <si>
    <t>DICETEL Filmtabl 50 mg 120 Stk</t>
  </si>
  <si>
    <t>DICETEL Filmtabl 50 mg 60 Stk</t>
  </si>
  <si>
    <t>Dienogest Tablet IR 2mg 28</t>
  </si>
  <si>
    <t>Launch September 2021</t>
  </si>
  <si>
    <t>Dienogest Tablet IR 2mg 84</t>
  </si>
  <si>
    <t>Disflatyl Tropfen 30ml</t>
  </si>
  <si>
    <t>Launch Dezember 2021, Nobel</t>
  </si>
  <si>
    <t>DUPHALAC Sirup 12 Fl 500 ml</t>
  </si>
  <si>
    <t>DUPHALAC Sirup Fl 200 ml</t>
  </si>
  <si>
    <t>DUPHALAC Sirup Fl 500 ml</t>
  </si>
  <si>
    <t>DUPHASTON Filmtabl 10 mg 20 Stk</t>
  </si>
  <si>
    <t>DUPHASTON Filmtabl 10 mg 40 Stk</t>
  </si>
  <si>
    <t>DUSPATALIN retard Ret Kaps 200 mg 30 Stk</t>
  </si>
  <si>
    <t>DUSPATALIN retard Ret Kaps 200 mg 60 Stk</t>
  </si>
  <si>
    <t>Dymista Nasenspray 17ml</t>
  </si>
  <si>
    <t>DYNAMISAN FORTE 10 AMPULS 10ML CH</t>
  </si>
  <si>
    <t>DYNAMISAN FORTE 10 SACS CH</t>
  </si>
  <si>
    <t>DYNAMISAN FORTE 20 AMPULS 10ML CH</t>
  </si>
  <si>
    <t>DYNAMISAN FORTE 20 SACS CH</t>
  </si>
  <si>
    <t>DYNAMISAN FORTE 40 AMPULS 10ML CH</t>
  </si>
  <si>
    <t>DYNAMISAN FORTE 40 SACS CH</t>
  </si>
  <si>
    <t>Dynamisan Magnesium 300mg 30 Sachets</t>
  </si>
  <si>
    <t>Echinacin Tropfen 100ml</t>
  </si>
  <si>
    <t>EFA/EMT/TEN 600/200/245MG 30FT CH MY</t>
  </si>
  <si>
    <t>Efudix 5% Crème 20g</t>
  </si>
  <si>
    <t>Elidel Creme 1% 30g</t>
  </si>
  <si>
    <t>Elidel Creme 1% 60g</t>
  </si>
  <si>
    <t>EMTRICIT/TENOFOVIR 200/245MG 30 FT CH MY</t>
  </si>
  <si>
    <t>EndWarts 5ml Lösung</t>
  </si>
  <si>
    <t>EndWarts FREEZE</t>
  </si>
  <si>
    <t xml:space="preserve">EndWarts Pen 3ml </t>
  </si>
  <si>
    <t>EpiPen 2ml Auto-Injektor 0.3mg</t>
  </si>
  <si>
    <t>EpiPen 2ml Junior Auto-Injektor 0.15mg</t>
  </si>
  <si>
    <t>EpiPen double 2ml Auto-Injektor 0.3mg</t>
  </si>
  <si>
    <t xml:space="preserve">EpiPen double 2ml Junior Auto-Injektor 0.15mg </t>
  </si>
  <si>
    <t>EXEMESTAN Mylan Filmtabl 25 mg 100 Stk</t>
  </si>
  <si>
    <t>EXEMESTAN Mylan Filmtabl 25 mg 30 Stk</t>
  </si>
  <si>
    <t>Ezetimib/Rosuvastatin 10/10mg 30FT CH MY</t>
  </si>
  <si>
    <t>Launch Oktober 2021</t>
  </si>
  <si>
    <t>Ezetimib/Rosuvastatin 10/20mg 30FT CH MY</t>
  </si>
  <si>
    <t>Ezetimibe/Rosuvastatin 10/10mg 90FT CH MY</t>
  </si>
  <si>
    <t>Ezetimibe/Rosuvastatin 10/20mg 90FT CH MY</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</si>
  <si>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</si>
  <si>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</si>
  <si>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</si>
  <si>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</si>
  <si>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</si>
  <si>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</si>
  <si>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</si>
  <si>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TAB 0.1MG 100BT CH MY</t>
  </si>
  <si>
    <t>FLOXYFRAL Filmtabl 100 mg 30 Stk</t>
  </si>
  <si>
    <t>FLOXYFRAL Filmtabl 100 mg 60 Stk</t>
  </si>
  <si>
    <t>FLOXYFRAL junior Filmtabl 50 mg 100 Stk</t>
  </si>
  <si>
    <t>FLOXYFRAL junior Filmtabl 50 mg 30 Stk</t>
  </si>
  <si>
    <t>Folvite 1 mg 100 Tabletten</t>
  </si>
  <si>
    <t>noch nicht aktiv, Mylan Aufmachung</t>
  </si>
  <si>
    <t>FROBEN Drag 100 mg 100 Stk</t>
  </si>
  <si>
    <t>FROBEN Drag 50 mg 100 Stk</t>
  </si>
  <si>
    <t>Fulphila Inj Lös 6mg/0.6ml CH MY</t>
  </si>
  <si>
    <t xml:space="preserve">FULVESTRANT SOL 250MG / 5ML 2PFS CH MY </t>
  </si>
  <si>
    <t>Glatiramer Injectable PFS 40mg/ml 12x1ml</t>
  </si>
  <si>
    <t>GLATIRAMYL Inj Lös 20 mg/ml 28 Fertspr 1 ml</t>
  </si>
  <si>
    <t>Hulio SOL 40MG/0.8ML 1AI CH MY</t>
  </si>
  <si>
    <t>Hulio SOL 40MG/0.8ML 1PFS CH MY</t>
  </si>
  <si>
    <t>Hulio SOL 40MG/0.8ML 2AI CH MY</t>
  </si>
  <si>
    <t>Hulio SOL 40MG/0.8ML 2PFS CH MY</t>
  </si>
  <si>
    <t>Hulio SOL 40MG/0.8ML 2VL CH MY</t>
  </si>
  <si>
    <t>IBUPROFEN GRAN 600MG 20SA</t>
  </si>
  <si>
    <t>IBUPROFEN TAB 200MG 30BL CH MY</t>
  </si>
  <si>
    <t>IBUPROFEN TAB 400MG 20BL CH MY</t>
  </si>
  <si>
    <t>IBUPROFEN TAB 400MG 50BL CH MY</t>
  </si>
  <si>
    <t>IBUPROFEN TAB 600MG 100BL CH MY</t>
  </si>
  <si>
    <t>IBUPROFEN TAB 600MG 20BL CH MY</t>
  </si>
  <si>
    <t>IBUPROFEN TAB PR 800MG 100BL CH MY</t>
  </si>
  <si>
    <t>IBUPROFEN TAB PR 800MG 20BL CH MY</t>
  </si>
  <si>
    <t>IBUPROFEN TAB PR 800MG 50BL CH MY</t>
  </si>
  <si>
    <t>IMATINIB MES TAB 100MG 60BL CH MY</t>
  </si>
  <si>
    <t>IMATINIB MES TAB 400MG 30BL CH MY</t>
  </si>
  <si>
    <t>Inhixa Multi Solution 300mg/3ml 1 CH MY</t>
  </si>
  <si>
    <t>Preissenkung per 01.02.22 Ex-Factory: 19.51, PP: 38.8</t>
  </si>
  <si>
    <t>Inhixa Solution 100mg/1ml 10 CH MY</t>
  </si>
  <si>
    <t>Preissenkung per 01.02.22 Ex-Factory: 84.16, PP: 113</t>
  </si>
  <si>
    <t>Inhixa Solution 120mg/0.8ml 10 CH MY</t>
  </si>
  <si>
    <t>Preissenkung per 01.02.22 Ex-Factory: 92.91, PP: 123.05</t>
  </si>
  <si>
    <t>Inhixa Solution 150mg/1ml 10 CH MY</t>
  </si>
  <si>
    <t>Preissenkung per 01.02.22 Ex-Factory: 113.61, PP: 146.8</t>
  </si>
  <si>
    <t>Inhixa Solution 20mg/0.2ml 10 CH MY</t>
  </si>
  <si>
    <t>Preissenkung per 01.02.22 Ex-Factory: 19.31, PP: 38.55</t>
  </si>
  <si>
    <t>Inhixa Solution 20mg/0.2ml 50 CH MY</t>
  </si>
  <si>
    <t>Preissenkung per 01.02.22 Ex-Factory: 96.55, PP: 127.25</t>
  </si>
  <si>
    <t>Inhixa Solution 40mg/0.4ml 10 CH MY</t>
  </si>
  <si>
    <t>Preissenkung per 01.02.22 Ex-Factory: 36.12, PP: 57.85</t>
  </si>
  <si>
    <t>Inhixa Solution 40mg/0.4ml 2 CH MY</t>
  </si>
  <si>
    <t>Preissenkung per 01.02.22 Ex-Factory: 7.18, PP: 16.45</t>
  </si>
  <si>
    <t>Inhixa Solution 40mg/0.4ml 50 CH MY</t>
  </si>
  <si>
    <t>Preissenkung per 01.02.22 Ex-Factory: 180.58, PP: 223.7</t>
  </si>
  <si>
    <t>Inhixa Solution 60mg/0.6ml 10 CH MY</t>
  </si>
  <si>
    <t>Preissenkung per 01.02.22 Ex-Factory: 47.22, PP: 70.6</t>
  </si>
  <si>
    <t>Inhixa Solution 80mg/0.8ml 10 CH MY</t>
  </si>
  <si>
    <t>Preissenkung per 01.02.22 Ex-Factory: 67.35, PP: 93.7</t>
  </si>
  <si>
    <t>ISOPTIN Filmtabl 80 mg 50 Stk</t>
  </si>
  <si>
    <t>ISOPTIN retard Ret Filmtabl 120 mg 100 Stk</t>
  </si>
  <si>
    <t>ISOPTIN retard Ret Filmtabl 120 mg 20 Stk</t>
  </si>
  <si>
    <t>ISOPTIN retard Ret Filmtabl 120 mg 50 Stk</t>
  </si>
  <si>
    <t>ISOPTIN RR retard Ret Filmtabl 240 mg 100 Stk</t>
  </si>
  <si>
    <t>ISOPTIN RR retard Ret Filmtabl 240 mg 30 Stk</t>
  </si>
  <si>
    <t>IVABRADIN TAB 5MG 112BL CH MY</t>
  </si>
  <si>
    <t>IVABRADIN TAB 5MG 56BL CH MY</t>
  </si>
  <si>
    <t>IVABRADIN TAB 7.5MG 112BL CH MY</t>
  </si>
  <si>
    <t>IVABRADIN TAB 7.5MG 56BL CH MY</t>
  </si>
  <si>
    <t>Kalcipos-D3 500/800 - 30 Filmtabletten (neues Vit D)</t>
  </si>
  <si>
    <t>Kalcipos-D3 500/800 - 90 Filmtabletten (neues Vit D)</t>
  </si>
  <si>
    <t>Kamillosan Creme 40 g</t>
  </si>
  <si>
    <t>Kamillosan Liq 100 ml</t>
  </si>
  <si>
    <t>Kamillosan Liq 250 ml</t>
  </si>
  <si>
    <t>Kamillosan Liq 500 ml</t>
  </si>
  <si>
    <t>Kamillosan M &amp; R 30 ml</t>
  </si>
  <si>
    <t>Kamillosan Ocean 20ml</t>
  </si>
  <si>
    <t>Kamillosan Salbe 100 g</t>
  </si>
  <si>
    <t>Kamillosan Salbe 40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</si>
  <si>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</si>
  <si>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</si>
  <si>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</si>
  <si>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</si>
  <si>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</si>
  <si>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</si>
  <si>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</si>
  <si>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mg/5ml (neu) Fl 100 ml</t>
  </si>
  <si>
    <t>KLACIPED Gran 125 mg/5ml f Susp (neu) Fl 100 ml</t>
  </si>
  <si>
    <t>Legalon Kaps 140mg 60 Stk.</t>
  </si>
  <si>
    <t>Legalon Kaps 70mg 40 Stk.</t>
  </si>
  <si>
    <t>Legalon Kaps 70mg 5x 40 Stk.</t>
  </si>
  <si>
    <t>ersetzt GID 400546819</t>
  </si>
  <si>
    <t>LEPONEX Tabl 100 mg 50 Stk</t>
  </si>
  <si>
    <t>LEPONEX Tabl 100 mg 500 Stk</t>
  </si>
  <si>
    <t>LEPONEX Tabl 25 mg 50 Stk</t>
  </si>
  <si>
    <t>LEPONEX Tabl 25 mg 500 Stk</t>
  </si>
  <si>
    <t>LETROZOL Mylan Filmtabl 2.5 mg 100 Stk</t>
  </si>
  <si>
    <t>LETROZOL Mylan Filmtabl 2.5 mg 30 Stk</t>
  </si>
  <si>
    <t>Librax 100 Dragees</t>
  </si>
  <si>
    <t xml:space="preserve">Librax 30 Dragees </t>
  </si>
  <si>
    <t>Limbitrol 100 Kapseln</t>
  </si>
  <si>
    <t>Limbitrol 30 Kapseln</t>
  </si>
  <si>
    <t>LINEZOLID Mylan Filmtabl 600 mg 10 Stk</t>
  </si>
  <si>
    <t>LIPANTHYL 200 M Kaps 200 mg 100 Stk</t>
  </si>
  <si>
    <t>LIPANTHYL 200 M Kaps 200 mg 30 Stk</t>
  </si>
  <si>
    <t>LIPANTHYL 267 M Kaps 267 mg 30 Stk</t>
  </si>
  <si>
    <t>LIPANTHYL 267 M Kaps 267 mg 90 Stk</t>
  </si>
  <si>
    <t>Loramet 1 mg 30 Tabletten</t>
  </si>
  <si>
    <t>Loramet 2 mg 30 Tabletten</t>
  </si>
  <si>
    <t>Marcoumar 3 mg 100 Tabletten</t>
  </si>
  <si>
    <t>Marcoumar 3 mg 25 Tabletten</t>
  </si>
  <si>
    <t>Mestinon 10 mg 250 Tabletten</t>
  </si>
  <si>
    <t>Mestinon 180 mg 100 Retardtabletten  (Blister)</t>
  </si>
  <si>
    <t>Mestinon 60 mg 150 Dragees</t>
  </si>
  <si>
    <t>Minitran 10 TTS 36mg Syst. 30</t>
  </si>
  <si>
    <t>Minitran 5 TTS 18mg Syst. 30</t>
  </si>
  <si>
    <t>Mogadon 5 mg 10 Tabletten</t>
  </si>
  <si>
    <t>Mogadon 5 mg 50 Tabletten</t>
  </si>
  <si>
    <t>Molaxole Sachet 20 Stück</t>
  </si>
  <si>
    <t>Molaxole Sachet 2x50 Stück</t>
  </si>
  <si>
    <t>Muse 0,5 mg Urethrastab 1</t>
  </si>
  <si>
    <t>Muse 0,5 mg Urethrastab 6</t>
  </si>
  <si>
    <t>Muse 1 mg Urethrastab 1</t>
  </si>
  <si>
    <t>Muse 1 mg Urethrastab 6</t>
  </si>
  <si>
    <t>NEVIRAPIN Mylan Ret Tabl 400 mg 30 Stk</t>
  </si>
  <si>
    <t>EU Retest</t>
  </si>
  <si>
    <t>NEVIRAPIN Mylan Tabl 200 mg 14 Stk</t>
  </si>
  <si>
    <t>NEVIRAPIN Mylan Tabl 200 mg 60 Stk</t>
  </si>
  <si>
    <t>Normison 20 mg 100 Kapseln</t>
  </si>
  <si>
    <t>Normison 20 mg 30 Kapseln</t>
  </si>
  <si>
    <t>Normison mite 10 mg 100 Kapseln</t>
  </si>
  <si>
    <t>Normison mite 10 mg 30 Kapseln</t>
  </si>
  <si>
    <t>Novantron 10 ml/20 mg 1 Ampulle</t>
  </si>
  <si>
    <t>Novantron 5 ml/10 mg 1 Ampulle</t>
  </si>
  <si>
    <t>Ogivri LYT 150MG 1VL CH MY</t>
  </si>
  <si>
    <t>Ogivri LYT 440MG 1VL CH MY</t>
  </si>
  <si>
    <t xml:space="preserve">OLMESARTAN/HCT TAB 20/12.5MG 28BL CH MY           </t>
  </si>
  <si>
    <t xml:space="preserve">OLMESARTAN/HCT TAB 20/12.5MG 98BL CH MY           </t>
  </si>
  <si>
    <t xml:space="preserve">OLMESARTAN/HCT TAB 20/25MG 28BL CH MY             </t>
  </si>
  <si>
    <t xml:space="preserve">OLMESARTAN/HCT TAB 20/25MG 98BL CH MY             </t>
  </si>
  <si>
    <t xml:space="preserve">OLMESARTAN/HCT TAB 40/12.5MG 28BL CH MY           </t>
  </si>
  <si>
    <t xml:space="preserve">OLMESARTAN/HCT TAB 40/12.5MG 98BL CH MY           </t>
  </si>
  <si>
    <t xml:space="preserve">OLMESARTAN/HCT TAB 40/25MG 28BL CH MY             </t>
  </si>
  <si>
    <t xml:space="preserve">OLMESARTAN/HCT TAB 40/25MG 98BL CH MY             </t>
  </si>
  <si>
    <t>ORGARANSOL 750XA/0.6ML 10AMP CH MY</t>
  </si>
  <si>
    <t>Spitalprodukt</t>
  </si>
  <si>
    <t>PASPERTIN Filmtabl 10 mg 50 Stk</t>
  </si>
  <si>
    <t>PASPERTIN Inj Lös 10 mg/2ml 5 Amp 2 ml</t>
  </si>
  <si>
    <t>PASPERTIN Tropfen 100 ml</t>
  </si>
  <si>
    <t>PEMETREXED CSI 1000MG/40ML 1VL CH MY</t>
  </si>
  <si>
    <t>1’106.20</t>
  </si>
  <si>
    <t>Launch June 2021</t>
  </si>
  <si>
    <t>PEMETREXED CSI 100MG/4ML 1VL CH MY</t>
  </si>
  <si>
    <t>PEMETREXED CSI 500MG/20ML 1VL CH MY</t>
  </si>
  <si>
    <t>PHYSIOTENS forte Tabl 0.4 mg 28 Stk</t>
  </si>
  <si>
    <t>PHYSIOTENS forte Tabl 0.4 mg 98 Stk</t>
  </si>
  <si>
    <t>PHYSIOTENS mite Tabl 0.2 mg 28 Stk</t>
  </si>
  <si>
    <t>PHYSIOTENS mite Tabl 0.2 mg 98 Stk</t>
  </si>
  <si>
    <t>PHYSIOTENS Tabl 0.3 mg 28 Stk</t>
  </si>
  <si>
    <t>PHYSIOTENS Tabl 0.3 mg 98 Stk</t>
  </si>
  <si>
    <t>PIPERACILLIN TAZOB. Mylan 2 g/0.25 g Durchstf</t>
  </si>
  <si>
    <t>PIPERACILLIN TAZOB. Mylan 4 g/0.5 g Durchstf</t>
  </si>
  <si>
    <t>Posaconazol 40mg/ml Suspension CH MY</t>
  </si>
  <si>
    <t>Launch December 2021</t>
  </si>
  <si>
    <t>Posaconazol Tablet ER 100mg 24</t>
  </si>
  <si>
    <t>Posaconazol Tablet ER 100mg 96</t>
  </si>
  <si>
    <t>Ausser Handel setzten per April 2022</t>
  </si>
  <si>
    <t>PRAMIPEXOL Mylan Tabl 0.25 mg 30 Stk</t>
  </si>
  <si>
    <t>PRAMIPEXOL Mylan Tabl 1 mg 100 Stk</t>
  </si>
  <si>
    <t>PREDNITOP Creme 0.25 % Tb 30 g</t>
  </si>
  <si>
    <t xml:space="preserve">PROSTA-URGENIN KAPS 120 STK                       </t>
  </si>
  <si>
    <t>Prosta-Urgenin Kaps 60 Stk.</t>
  </si>
  <si>
    <t xml:space="preserve">Protamin Ipex 5000 5 ml 1 Amp. parabenfrei </t>
  </si>
  <si>
    <t>Hersteller hat per Ende 2020 Insolvenz gemeldet und Herstellungsort geschlossen</t>
  </si>
  <si>
    <t>Pyralsoft Oral Stift 3.3 ml</t>
  </si>
  <si>
    <t>Pyralvex Lösung m. Pinsel 10ml</t>
  </si>
  <si>
    <t>RASAGILINE TAB 1MG 100BL CH MY</t>
  </si>
  <si>
    <t>RASAGILINE TAB 1MG 30BL CH MY</t>
  </si>
  <si>
    <t>Reparil N Gel 100g</t>
  </si>
  <si>
    <t>Reparil N Gel 40g</t>
  </si>
  <si>
    <t>RYTMONORM Filmtabl 150 mg 100 Stk</t>
  </si>
  <si>
    <t>RYTMONORM Filmtabl 150 mg 50 Stk</t>
  </si>
  <si>
    <t>RYTMONORM Filmtabl 300 mg 50 Stk</t>
  </si>
  <si>
    <t>Sagella aktiv Lotion 250ml</t>
  </si>
  <si>
    <t>SEBIVO Filmtabl 600 mg 28 Stk</t>
  </si>
  <si>
    <t>Seresta 15 mg 20 Tabletten</t>
  </si>
  <si>
    <t>Seresta 15 mg 50 Tabletten</t>
  </si>
  <si>
    <t>Seresta forte 50 mg 100 Tabletten</t>
  </si>
  <si>
    <t>Seresta forte 50 mg 20 Tabletten</t>
  </si>
  <si>
    <t>SILDENAFIL PAH Mylan Filmtabl 20 mg 90 Stk</t>
  </si>
  <si>
    <t>SoftCalm Compact Foundation Spf30 light</t>
  </si>
  <si>
    <t>SoftCalm Compact Foundation Spf30 medium</t>
  </si>
  <si>
    <t>SoftCalm Compact Foundation Spf30 tan</t>
  </si>
  <si>
    <t>Softcalm Reinigungsfluid</t>
  </si>
  <si>
    <t>Softcalm Tagescreme SPF 30</t>
  </si>
  <si>
    <t>Solcoseryl Dental Paste 5 g</t>
  </si>
  <si>
    <t>Hersteller hat per Ende 2020 Insolvenz gemeldet und Herstellungsort geschlossen, abverkauf der bestehenden Menge</t>
  </si>
  <si>
    <t>Spasmo-Urgenin Neo Drag 20mg 20 Stk.</t>
  </si>
  <si>
    <t>Spasmo-Urgenin Neo Drag 20mg 60 Stk.</t>
  </si>
  <si>
    <t>Sunitinib Tablet IR 12.5mg 28</t>
  </si>
  <si>
    <t>Launch October 2021</t>
  </si>
  <si>
    <t>Sunitinib Tablet IR 25mg 28</t>
  </si>
  <si>
    <t>Sunitinib Tablet IR 50mg 28</t>
  </si>
  <si>
    <t>SYNTOCINON Inj Inf Präp 5 IE 5 Amp 1 ml</t>
  </si>
  <si>
    <t>SYNTOCINON Nasenspray 40 IE/ml 5 ml</t>
  </si>
  <si>
    <t>Tambocor 100 mg 100 Tabletten</t>
  </si>
  <si>
    <t>Tambocor 100 mg 20 Tabletten</t>
  </si>
  <si>
    <t>Tambocor Inj. 5 x 15 ml</t>
  </si>
  <si>
    <t>TAMSULOSIN CAP PR 0.4MG 100BL CH MY</t>
  </si>
  <si>
    <t>TAMSULOSIN CAP PR 0.4MG 10BL CH MY</t>
  </si>
  <si>
    <t>TAMSULOSIN CAP PR 0.4MG 30BL CH MY</t>
  </si>
  <si>
    <t>TARKA Filmtabl 100 Stk</t>
  </si>
  <si>
    <t>TARKA Filmtabl 30 Stk</t>
  </si>
  <si>
    <t>Tasmar 100 mg 100 Tabletten</t>
  </si>
  <si>
    <t>Tasmar 100 mg 30 Tabletten</t>
  </si>
  <si>
    <t>TENOFOVIR MAL TAB 245MG 30BL CH MY</t>
  </si>
  <si>
    <t>TEVETEN Filmtabl 600 mg 28 Stk</t>
  </si>
  <si>
    <t>TEVETEN Filmtabl 600 mg 98 Stk</t>
  </si>
  <si>
    <t>TEVETEN plus Filmtabl 28 Stk</t>
  </si>
  <si>
    <t>TEVETEN plus Filmtabl 98 Stk</t>
  </si>
  <si>
    <t>Tilcotil 20 mg 10 Tabletten</t>
  </si>
  <si>
    <t>Tilcotil 20 mg 30 Tabletten</t>
  </si>
  <si>
    <t>TOBI Inhal Lös 300 mg/5ml 56 Amp 5 ml</t>
  </si>
  <si>
    <t>TOBI Podhaler Inh Kaps 28 mg 224 Stk</t>
  </si>
  <si>
    <t>TORASEMIDE TAB 10MG 100BL</t>
  </si>
  <si>
    <t xml:space="preserve">TORASEMIDE TAB 10MG 20BL </t>
  </si>
  <si>
    <t xml:space="preserve">TORASEMIDE TAB 2.5MG 100BL </t>
  </si>
  <si>
    <t xml:space="preserve">TORASEMIDE TAB 2.5MG 20BL </t>
  </si>
  <si>
    <t>TORASEMIDE TAB 200MG 100BL</t>
  </si>
  <si>
    <t xml:space="preserve">TORASEMIDE TAB 200MG 20BL </t>
  </si>
  <si>
    <t xml:space="preserve">TORASEMIDE TAB 5MG 100BL </t>
  </si>
  <si>
    <t xml:space="preserve">TORASEMIDE TAB 5MG 20BL </t>
  </si>
  <si>
    <t>Torem 10 mg 100 Tabletten</t>
  </si>
  <si>
    <t>Torem 10 mg 20 Tabletten</t>
  </si>
  <si>
    <t>Torem 2,5 mg 100 Tabletten</t>
  </si>
  <si>
    <t>Torem 2,5 mg 20 Tabletten</t>
  </si>
  <si>
    <t>Torem 200 mg 100 Tabletten</t>
  </si>
  <si>
    <t>Torem 200 mg 20 Tabletten</t>
  </si>
  <si>
    <t>Torem 5 mg 100 Tabletten</t>
  </si>
  <si>
    <t>Torem 5 mg 20 Tabletten</t>
  </si>
  <si>
    <t>Trawell 20 mg AD Kaugummi-Dragees 10</t>
  </si>
  <si>
    <t>Treupel Dolo forte Ibu Tabl. 400 / 10</t>
  </si>
  <si>
    <t>VEREGEN Salbe 10 % Tb 15 g</t>
  </si>
  <si>
    <t>Zyclara Creme 3.75% 28 Sachets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</si>
  <si>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</si>
  <si>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</si>
  <si>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</si>
  <si>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</si>
  <si>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</si>
  <si>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</si>
  <si>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</si>
  <si>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</si>
  <si>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</si>
  <si>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r>
      <rPr>
        <b/>
        <sz val="8"/>
        <color rgb="FF000000"/>
        <rFont val="Open Sans"/>
        <family val="2"/>
      </rPr>
      <t xml:space="preserve">Konditionen für Ärzte, Spitäler,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Distributionskostenzuschlag</t>
    </r>
    <r>
      <rPr>
        <sz val="8"/>
        <color indexed="8"/>
        <rFont val="Open Sans"/>
        <family val="2"/>
      </rPr>
      <t xml:space="preserve">
Mindestbestellsumme 500 CHF
</t>
    </r>
    <r>
      <rPr>
        <u/>
        <sz val="8"/>
        <color rgb="FF000000"/>
        <rFont val="Open Sans"/>
        <family val="2"/>
      </rPr>
      <t>Bestellsumme in CHF (Ex-Factory)</t>
    </r>
    <r>
      <rPr>
        <sz val="8"/>
        <color rgb="FF000000"/>
        <rFont val="Open Sans"/>
        <family val="2"/>
      </rPr>
      <t xml:space="preserve">                         </t>
    </r>
    <r>
      <rPr>
        <u/>
        <sz val="8"/>
        <color rgb="FF000000"/>
        <rFont val="Open Sans"/>
        <family val="2"/>
      </rPr>
      <t>Frachtkosten</t>
    </r>
    <r>
      <rPr>
        <sz val="8"/>
        <color indexed="8"/>
        <rFont val="Open Sans"/>
        <family val="2"/>
      </rPr>
      <t xml:space="preserve">
zwischen 500 und 1’499                                            Fixe Frachtkosten von 28 CHF
zwischen 1’500 und 4’999                                         2.0 % der Bestellsumme
zwischen 5’000 und 9’999                                         1.5 % der Bestellsumme
zwischen 10’000 und 49’999                                     1.0 % der Bestellsumme
&gt; 50’000                                                                         Ex-factory Preis
</t>
    </r>
    <r>
      <rPr>
        <b/>
        <sz val="8"/>
        <color rgb="FF000000"/>
        <rFont val="Open Sans"/>
        <family val="2"/>
      </rPr>
      <t>Lieferkonditionen</t>
    </r>
    <r>
      <rPr>
        <sz val="8"/>
        <color indexed="8"/>
        <rFont val="Open Sans"/>
        <family val="2"/>
      </rPr>
      <t xml:space="preserve">
• Expresslieferung: Porto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</si>
  <si>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GTIN</t>
  </si>
  <si>
    <t>Legalon Sil Tr-Stechamp 350mg 4 Stk.</t>
  </si>
  <si>
    <t>83513498</t>
  </si>
  <si>
    <t>ARIXTRA SOL 10MG/0.8ML 10PFS CH MY</t>
  </si>
  <si>
    <t>83513499</t>
  </si>
  <si>
    <t>ARIXTRA SOL 2.5MG/0.5ML 10PFS CH MY</t>
  </si>
  <si>
    <t>83513504</t>
  </si>
  <si>
    <t>FRAXIFORTE SOL 15200IU/0.8ML 10PFS CH MY</t>
  </si>
  <si>
    <t>83513500</t>
  </si>
  <si>
    <t>ARIXTRA SOL 2.5MG/0.5ML 2PFS CH MY</t>
  </si>
  <si>
    <t>83513501</t>
  </si>
  <si>
    <t>ARIXTRA SOL 5MG/0.4ML 10PFS CH MY</t>
  </si>
  <si>
    <t>ESCITALOPRAM TAB 10MG 14BL CH VIA</t>
  </si>
  <si>
    <t>ESCITALOPRAM TAB 10MG 28BL CH VIA</t>
  </si>
  <si>
    <t>ESCITALOPRAM TAB 10MG 98BL CH VIA</t>
  </si>
  <si>
    <t>ESCITALOPRAM TAB 20MG 98BL CH VIA</t>
  </si>
  <si>
    <t>83513508</t>
  </si>
  <si>
    <t>FRAXIFORTE SOL 19000IU/1ML 2PFS CH MY</t>
  </si>
  <si>
    <t>83513515</t>
  </si>
  <si>
    <t>FRAXIPARINE SOL 2850IU/0.3ML 2PFS CH MY</t>
  </si>
  <si>
    <t>83513511</t>
  </si>
  <si>
    <t>FRAXIPARINE SOL 3800IU/0.4ML 10PFS CH MY</t>
  </si>
  <si>
    <t>Minitran 5 TTS 18mg Syst. 100</t>
  </si>
  <si>
    <t>ROSUVASTATIN TAB 10MG 105BL CH VIA</t>
  </si>
  <si>
    <t>ROSUVASTATIN TAB 10MG 30BL CH VIA</t>
  </si>
  <si>
    <t>ROSUVASTATIN TAB 20MG 105BL CH VIA</t>
  </si>
  <si>
    <t>ROSUVASTATIN TAB 20MG 30BL CH VIA</t>
  </si>
  <si>
    <t>ROSUVASTATIN TAB 5MG 105BL CH VIA</t>
  </si>
  <si>
    <t>ROSUVASTATIN TAB 5MG 30BL CH VIA</t>
  </si>
  <si>
    <t>Clozapin Viatris TAB 100MG 50BL</t>
  </si>
  <si>
    <t>Clozapin Viatris TAB 25MG 50BL</t>
  </si>
  <si>
    <t>gültig ab 01.05.2022</t>
  </si>
  <si>
    <t>DULOXETIN CAP GR 30MG 28BL CH VIA</t>
  </si>
  <si>
    <t>DULOXETIN CAP GR 60MG 14BL CH VIA</t>
  </si>
  <si>
    <t>DULOXETIN CAP GR 60MG 28BL CH VIA</t>
  </si>
  <si>
    <t>DULOXETIN CAP GR 60MG 84BL CH VIA</t>
  </si>
  <si>
    <t>83513503</t>
  </si>
  <si>
    <t>FRAXIFORTE SOL 11400IU/0.6ML 10PFS CH MY</t>
  </si>
  <si>
    <t>83513506</t>
  </si>
  <si>
    <t>FRAXIFORTE SOL 11400IU/0.6ML 2PFS CH MY</t>
  </si>
  <si>
    <t>83513507</t>
  </si>
  <si>
    <t>FRAXIFORTE SOL 15200IU/0.8ML 2PFS CH MY</t>
  </si>
  <si>
    <t>83513505</t>
  </si>
  <si>
    <t>FRAXIFORTE SOL 19000IU/1ML 10PFS CH MY</t>
  </si>
  <si>
    <t>83513509</t>
  </si>
  <si>
    <t>FRAXIPARINE SOL 1900IU/0.2ML 10PFS CH MY</t>
  </si>
  <si>
    <t>83513510</t>
  </si>
  <si>
    <t>FRAXIPARINE SOL 2850IU/0.3ML 10PFS CH MY</t>
  </si>
  <si>
    <t>83513512</t>
  </si>
  <si>
    <t>FRAXIPARINE SOL 5700IU/0.6ML 10PFS CH MY</t>
  </si>
  <si>
    <t>83513513</t>
  </si>
  <si>
    <t>FRAXIPARINE SOL 7600IU/0.8ML 10PFS CH MY</t>
  </si>
  <si>
    <t>83513514</t>
  </si>
  <si>
    <t>FRAXIPARINE SOL 9500IU/1ML 10PFS CH MY</t>
  </si>
  <si>
    <t>PANTOPRAZOL TAB GR 20MG 120BL CH VIA</t>
  </si>
  <si>
    <t>PANTOPRAZOL TAB GR 20MG 15BL CH VIA</t>
  </si>
  <si>
    <t>PANTOPRAZOL TAB GR 20MG 30BL CH VIA</t>
  </si>
  <si>
    <t>PANTOPRAZOL TAB GR 20MG 60BL CH VIA</t>
  </si>
  <si>
    <t>PANTOPRAZOL TAB GR 40MG 105BL CH VIA</t>
  </si>
  <si>
    <t>PANTOPRAZOL TAB GR 40MG 15BL CH VIA</t>
  </si>
  <si>
    <t>PANTOPRAZOL TAB GR 40MG 30BL CH VIA</t>
  </si>
  <si>
    <t>PANTOPRAZOL TAB GR 40MG 60BL CH VIA</t>
  </si>
  <si>
    <t>PANTOPRAZOL TAB GR 40MG 7BL CH 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</si>
</sst>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2"/>
      <name val="Times New Roman"/>
      <family val="1"/>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sz val="9"/>
      <color rgb="FF2A276E"/>
      <name val="Open Sans"/>
      <family val="2"/>
    </font>
    <font>
      <b/>
      <sz val="14"/>
      <color rgb="FF2A276E"/>
      <name val="Open Sans"/>
      <family val="2"/>
    </font>
    <font>
      <b/>
      <sz val="10"/>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000000"/>
      <name val="Open Sans"/>
      <family val="2"/>
    </font>
    <font>
      <sz val="8"/>
      <color rgb="FF2A276E"/>
      <name val="Open Sans"/>
      <family val="2"/>
    </font>
    <font>
      <sz val="10"/>
      <color indexed="8"/>
      <name val="Open Sans"/>
      <family val="2"/>
    </font>
    <font>
      <b/>
      <sz val="10"/>
      <color indexed="8"/>
      <name val="Open Sans"/>
      <family val="2"/>
    </font>
    <font>
      <sz val="10"/>
      <color rgb="FF2A276E"/>
      <name val="Open Sans"/>
      <family val="2"/>
    </font>
    <font>
      <i/>
      <sz val="10"/>
      <color indexed="8"/>
      <name val="Open Sans"/>
      <family val="2"/>
    </font>
    <font>
      <b/>
      <sz val="10"/>
      <color rgb="FF0093CF"/>
      <name val="Open Sans"/>
      <family val="2"/>
    </font>
    <font>
      <b/>
      <sz val="8"/>
      <color rgb="FF000000"/>
      <name val="Open Sans"/>
      <family val="2"/>
    </font>
    <font>
      <u/>
      <sz val="8"/>
      <color rgb="FF000000"/>
      <name val="Open Sans"/>
      <family val="2"/>
    </font>
    <font>
      <b/>
      <sz val="8"/>
      <color indexed="8"/>
      <name val="Open Sans"/>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3">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9" fillId="0" borderId="0"/>
    <xf numFmtId="0" fontId="1" fillId="0" borderId="0"/>
  </cellStyleXfs>
  <cellXfs count="92">
    <xf numFmtId="0" fontId="0" fillId="0" borderId="0" xfId="0"/>
    <xf numFmtId="0" fontId="29" fillId="2" borderId="0" xfId="1" applyFont="1" applyFill="1" applyBorder="1" applyAlignment="1" applyProtection="1">
      <alignment horizontal="left"/>
      <protection locked="0"/>
    </xf>
    <xf numFmtId="0" fontId="10" fillId="2" borderId="5" xfId="1" applyFont="1" applyFill="1" applyBorder="1" applyAlignment="1" applyProtection="1"/>
    <xf numFmtId="0" fontId="11" fillId="0" borderId="5" xfId="1" applyFont="1" applyBorder="1" applyProtection="1"/>
    <xf numFmtId="0" fontId="16" fillId="2" borderId="5" xfId="1" applyFont="1" applyFill="1" applyBorder="1" applyAlignment="1" applyProtection="1">
      <alignment vertical="center"/>
    </xf>
    <xf numFmtId="0" fontId="12" fillId="2" borderId="5" xfId="1" applyFont="1" applyFill="1" applyBorder="1" applyAlignment="1" applyProtection="1">
      <alignment vertical="center" wrapText="1"/>
    </xf>
    <xf numFmtId="0" fontId="14" fillId="2" borderId="5" xfId="1" applyFont="1" applyFill="1" applyBorder="1" applyAlignment="1" applyProtection="1">
      <alignment vertical="center"/>
    </xf>
    <xf numFmtId="0" fontId="14" fillId="2" borderId="5" xfId="1" applyFont="1" applyFill="1" applyBorder="1" applyAlignment="1" applyProtection="1">
      <alignment horizontal="left" vertical="center" wrapText="1"/>
    </xf>
    <xf numFmtId="0" fontId="28" fillId="0" borderId="5" xfId="1" applyFont="1" applyBorder="1" applyProtection="1"/>
    <xf numFmtId="0" fontId="14" fillId="2" borderId="5" xfId="1" applyFont="1" applyFill="1" applyBorder="1" applyAlignment="1" applyProtection="1">
      <alignment horizontal="right" vertical="center"/>
    </xf>
    <xf numFmtId="0" fontId="13" fillId="2" borderId="0" xfId="1" applyFont="1" applyFill="1" applyBorder="1" applyAlignment="1" applyProtection="1">
      <alignment vertical="center"/>
    </xf>
    <xf numFmtId="0" fontId="10" fillId="2" borderId="0" xfId="1" applyFont="1" applyFill="1" applyBorder="1" applyAlignment="1" applyProtection="1"/>
    <xf numFmtId="0" fontId="11" fillId="0" borderId="0" xfId="1" applyFont="1" applyBorder="1" applyProtection="1"/>
    <xf numFmtId="0" fontId="16"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4" fillId="2" borderId="0" xfId="1" applyFont="1" applyFill="1" applyBorder="1" applyAlignment="1" applyProtection="1">
      <alignment vertical="center"/>
    </xf>
    <xf numFmtId="0" fontId="11" fillId="0" borderId="0" xfId="1" applyFont="1" applyProtection="1"/>
    <xf numFmtId="0" fontId="14" fillId="2" borderId="0" xfId="1" applyFont="1" applyFill="1" applyBorder="1" applyAlignment="1" applyProtection="1">
      <alignment horizontal="left" vertical="center" wrapText="1"/>
    </xf>
    <xf numFmtId="0" fontId="28" fillId="0" borderId="0" xfId="1" applyFont="1" applyBorder="1" applyProtection="1"/>
    <xf numFmtId="0" fontId="14" fillId="2" borderId="0"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29" fillId="0" borderId="0" xfId="1" applyFont="1" applyBorder="1" applyProtection="1"/>
    <xf numFmtId="0" fontId="29" fillId="2" borderId="0" xfId="1" applyFont="1" applyFill="1" applyBorder="1" applyAlignment="1" applyProtection="1"/>
    <xf numFmtId="0" fontId="29" fillId="0" borderId="0" xfId="1" applyFont="1" applyProtection="1"/>
    <xf numFmtId="0" fontId="30" fillId="2" borderId="0" xfId="1" applyFont="1" applyFill="1" applyBorder="1" applyAlignment="1" applyProtection="1">
      <alignment vertical="center"/>
    </xf>
    <xf numFmtId="0" fontId="17" fillId="2" borderId="0" xfId="1" applyFont="1" applyFill="1" applyBorder="1" applyAlignment="1" applyProtection="1">
      <alignment horizontal="left" vertical="center"/>
    </xf>
    <xf numFmtId="0" fontId="31" fillId="2" borderId="0" xfId="1" applyFont="1" applyFill="1" applyBorder="1" applyAlignment="1" applyProtection="1">
      <alignment horizontal="left" vertical="center"/>
    </xf>
    <xf numFmtId="0" fontId="32" fillId="2" borderId="0" xfId="1" applyFont="1" applyFill="1" applyBorder="1" applyAlignment="1" applyProtection="1">
      <alignment vertical="top" wrapText="1"/>
    </xf>
    <xf numFmtId="0" fontId="33" fillId="2" borderId="0" xfId="1" applyFont="1" applyFill="1" applyBorder="1" applyAlignment="1" applyProtection="1">
      <alignment horizontal="left" vertical="center" wrapText="1"/>
    </xf>
    <xf numFmtId="0" fontId="33" fillId="2" borderId="0" xfId="1" applyFont="1" applyFill="1" applyBorder="1" applyAlignment="1" applyProtection="1">
      <alignment vertical="center" wrapText="1"/>
    </xf>
    <xf numFmtId="0" fontId="20" fillId="2" borderId="0" xfId="1" applyFont="1" applyFill="1" applyBorder="1" applyAlignment="1" applyProtection="1"/>
    <xf numFmtId="0" fontId="11" fillId="0" borderId="0" xfId="1" applyFont="1" applyBorder="1" applyAlignment="1" applyProtection="1">
      <alignment horizontal="left"/>
    </xf>
    <xf numFmtId="0" fontId="21" fillId="2" borderId="1" xfId="9" applyFont="1" applyFill="1" applyBorder="1" applyAlignment="1" applyProtection="1">
      <alignment vertical="top" wrapText="1"/>
    </xf>
    <xf numFmtId="0" fontId="19" fillId="2" borderId="1" xfId="1" applyFont="1" applyFill="1" applyBorder="1" applyAlignment="1" applyProtection="1">
      <alignment vertical="center" wrapText="1"/>
    </xf>
    <xf numFmtId="0" fontId="13" fillId="2" borderId="0" xfId="1" applyFont="1" applyFill="1" applyBorder="1" applyAlignment="1" applyProtection="1"/>
    <xf numFmtId="0" fontId="11" fillId="2" borderId="0" xfId="1" applyFont="1" applyFill="1" applyBorder="1" applyProtection="1"/>
    <xf numFmtId="0" fontId="22" fillId="4" borderId="9" xfId="1" applyFont="1" applyFill="1" applyBorder="1" applyAlignment="1" applyProtection="1">
      <alignment horizontal="left" vertical="top" wrapText="1"/>
    </xf>
    <xf numFmtId="0" fontId="22" fillId="4" borderId="10" xfId="1" applyFont="1" applyFill="1" applyBorder="1" applyAlignment="1" applyProtection="1">
      <alignment horizontal="left" vertical="top" wrapText="1"/>
    </xf>
    <xf numFmtId="0" fontId="22" fillId="4" borderId="4" xfId="1" applyFont="1" applyFill="1" applyBorder="1" applyAlignment="1" applyProtection="1">
      <alignment horizontal="center" vertical="top" wrapText="1"/>
    </xf>
    <xf numFmtId="0" fontId="22" fillId="4" borderId="11" xfId="1" applyFont="1" applyFill="1" applyBorder="1" applyAlignment="1" applyProtection="1">
      <alignment horizontal="center" vertical="top" wrapText="1"/>
    </xf>
    <xf numFmtId="0" fontId="22" fillId="4" borderId="9" xfId="1" applyFont="1" applyFill="1" applyBorder="1" applyAlignment="1" applyProtection="1">
      <alignment horizontal="center" vertical="top" wrapText="1"/>
    </xf>
    <xf numFmtId="164" fontId="22" fillId="4" borderId="9" xfId="1" applyNumberFormat="1" applyFont="1" applyFill="1" applyBorder="1" applyAlignment="1" applyProtection="1">
      <alignment horizontal="center" vertical="top" wrapText="1"/>
    </xf>
    <xf numFmtId="1" fontId="22" fillId="4" borderId="9" xfId="1" applyNumberFormat="1" applyFont="1" applyFill="1" applyBorder="1" applyAlignment="1" applyProtection="1">
      <alignment horizontal="center" vertical="top" wrapText="1"/>
    </xf>
    <xf numFmtId="0" fontId="11" fillId="0" borderId="0" xfId="1" applyFont="1" applyFill="1" applyBorder="1" applyProtection="1"/>
    <xf numFmtId="0" fontId="25" fillId="0" borderId="0" xfId="1" applyFont="1" applyBorder="1" applyAlignment="1" applyProtection="1">
      <alignment vertical="top" wrapText="1"/>
    </xf>
    <xf numFmtId="0" fontId="11" fillId="0" borderId="0" xfId="1" applyFont="1" applyFill="1" applyProtection="1"/>
    <xf numFmtId="1" fontId="23" fillId="0" borderId="8" xfId="11" applyNumberFormat="1" applyFont="1" applyBorder="1" applyAlignment="1">
      <alignment vertical="top"/>
    </xf>
    <xf numFmtId="1" fontId="23" fillId="0" borderId="7" xfId="11" applyNumberFormat="1" applyFont="1" applyBorder="1" applyAlignment="1">
      <alignment vertical="top"/>
    </xf>
    <xf numFmtId="3" fontId="23" fillId="6" borderId="2" xfId="0" applyNumberFormat="1" applyFont="1" applyFill="1" applyBorder="1" applyAlignment="1" applyProtection="1">
      <alignment horizontal="right" vertical="top"/>
      <protection locked="0"/>
    </xf>
    <xf numFmtId="4" fontId="23" fillId="6" borderId="2" xfId="0" applyNumberFormat="1" applyFont="1" applyFill="1" applyBorder="1" applyAlignment="1" applyProtection="1">
      <alignment horizontal="right" vertical="top"/>
    </xf>
    <xf numFmtId="0" fontId="23" fillId="0" borderId="0" xfId="0" applyFont="1" applyBorder="1" applyAlignment="1" applyProtection="1">
      <alignment vertical="top"/>
    </xf>
    <xf numFmtId="0" fontId="24" fillId="0" borderId="0" xfId="0" applyFont="1" applyAlignment="1" applyProtection="1">
      <alignment vertical="top"/>
    </xf>
    <xf numFmtId="0" fontId="23" fillId="0" borderId="0" xfId="0" applyFont="1" applyAlignment="1" applyProtection="1">
      <alignment vertical="top"/>
    </xf>
    <xf numFmtId="0" fontId="23" fillId="0" borderId="0" xfId="0" applyFont="1" applyBorder="1" applyAlignment="1" applyProtection="1">
      <alignment horizontal="left" vertical="top"/>
    </xf>
    <xf numFmtId="0" fontId="23" fillId="0" borderId="0" xfId="0" applyFont="1" applyFill="1" applyBorder="1" applyAlignment="1" applyProtection="1">
      <alignment vertical="top"/>
    </xf>
    <xf numFmtId="0" fontId="24" fillId="0" borderId="0" xfId="0" applyFont="1" applyFill="1" applyAlignment="1" applyProtection="1">
      <alignment vertical="top"/>
    </xf>
    <xf numFmtId="0" fontId="26" fillId="0" borderId="0" xfId="0" applyFont="1" applyAlignment="1" applyProtection="1">
      <alignment vertical="top"/>
    </xf>
    <xf numFmtId="0" fontId="24" fillId="0" borderId="0" xfId="0" applyFont="1" applyBorder="1" applyAlignment="1" applyProtection="1">
      <alignment horizontal="left" vertical="top"/>
    </xf>
    <xf numFmtId="0" fontId="26" fillId="0" borderId="0" xfId="0" applyFont="1" applyBorder="1" applyAlignment="1" applyProtection="1">
      <alignment vertical="top"/>
    </xf>
    <xf numFmtId="2" fontId="24" fillId="0" borderId="0" xfId="0" applyNumberFormat="1" applyFont="1" applyAlignment="1" applyProtection="1">
      <alignment vertical="top"/>
    </xf>
    <xf numFmtId="0" fontId="23" fillId="5" borderId="0" xfId="0" applyFont="1" applyFill="1" applyBorder="1" applyAlignment="1" applyProtection="1">
      <alignment vertical="top"/>
    </xf>
    <xf numFmtId="0" fontId="11" fillId="0" borderId="0" xfId="1" applyFont="1" applyBorder="1" applyAlignment="1" applyProtection="1">
      <alignment horizontal="left" vertical="top"/>
    </xf>
    <xf numFmtId="1" fontId="11" fillId="0" borderId="0" xfId="1" applyNumberFormat="1" applyFont="1" applyBorder="1" applyAlignment="1" applyProtection="1">
      <alignment horizontal="left" vertical="top"/>
    </xf>
    <xf numFmtId="0" fontId="11" fillId="0" borderId="0" xfId="1" applyFont="1" applyAlignment="1" applyProtection="1">
      <alignment vertical="top"/>
    </xf>
    <xf numFmtId="0" fontId="11" fillId="0" borderId="0" xfId="1" applyFont="1" applyBorder="1" applyAlignment="1" applyProtection="1">
      <alignment vertical="top"/>
    </xf>
    <xf numFmtId="164" fontId="11" fillId="0" borderId="0" xfId="1" applyNumberFormat="1" applyFont="1" applyFill="1" applyBorder="1" applyAlignment="1" applyProtection="1">
      <alignment vertical="top"/>
    </xf>
    <xf numFmtId="0" fontId="11" fillId="0" borderId="0" xfId="1" applyFont="1" applyFill="1" applyBorder="1" applyAlignment="1" applyProtection="1">
      <alignment vertical="top"/>
    </xf>
    <xf numFmtId="0" fontId="11" fillId="0" borderId="0" xfId="1" applyFont="1" applyBorder="1" applyAlignment="1" applyProtection="1">
      <alignment vertical="top" wrapText="1"/>
    </xf>
    <xf numFmtId="0" fontId="11" fillId="0" borderId="0" xfId="1" applyFont="1" applyAlignment="1" applyProtection="1">
      <alignment vertical="top" wrapText="1"/>
    </xf>
    <xf numFmtId="0" fontId="11" fillId="0" borderId="0" xfId="1" applyFont="1" applyFill="1" applyAlignment="1" applyProtection="1">
      <alignment vertical="top"/>
    </xf>
    <xf numFmtId="1" fontId="24" fillId="0" borderId="2" xfId="0" applyNumberFormat="1" applyFont="1" applyBorder="1" applyAlignment="1">
      <alignment horizontal="left" vertical="center"/>
    </xf>
    <xf numFmtId="1" fontId="23" fillId="0" borderId="2" xfId="0" applyNumberFormat="1" applyFont="1" applyBorder="1" applyAlignment="1">
      <alignment horizontal="left" vertical="center"/>
    </xf>
    <xf numFmtId="0" fontId="23" fillId="0" borderId="2" xfId="0" applyFont="1" applyBorder="1" applyAlignment="1">
      <alignment horizontal="left" vertical="center"/>
    </xf>
    <xf numFmtId="0" fontId="24" fillId="0" borderId="2" xfId="0" applyFont="1" applyBorder="1" applyAlignment="1">
      <alignment horizontal="left" vertical="center"/>
    </xf>
    <xf numFmtId="2" fontId="24" fillId="0" borderId="2" xfId="0" applyNumberFormat="1" applyFont="1" applyBorder="1" applyAlignment="1">
      <alignment horizontal="right" vertical="top"/>
    </xf>
    <xf numFmtId="1" fontId="23" fillId="0" borderId="6" xfId="11" applyNumberFormat="1" applyFont="1" applyBorder="1" applyAlignment="1">
      <alignment vertical="center"/>
    </xf>
    <xf numFmtId="0" fontId="23" fillId="0" borderId="6" xfId="0" applyFont="1" applyBorder="1" applyAlignment="1">
      <alignment vertical="center"/>
    </xf>
    <xf numFmtId="3" fontId="11" fillId="2" borderId="13" xfId="1" applyNumberFormat="1" applyFont="1" applyFill="1" applyBorder="1" applyAlignment="1" applyProtection="1">
      <alignment horizontal="center" vertical="center"/>
    </xf>
    <xf numFmtId="0" fontId="36" fillId="2" borderId="13" xfId="1" applyFont="1" applyFill="1" applyBorder="1" applyAlignment="1" applyProtection="1">
      <alignment horizontal="right" vertical="center"/>
    </xf>
    <xf numFmtId="164" fontId="36" fillId="2" borderId="14" xfId="1" applyNumberFormat="1" applyFont="1" applyFill="1" applyBorder="1" applyAlignment="1" applyProtection="1">
      <alignment vertical="center"/>
    </xf>
    <xf numFmtId="0" fontId="24" fillId="0" borderId="2" xfId="0" applyFont="1" applyBorder="1" applyAlignment="1">
      <alignment horizontal="center" vertical="center"/>
    </xf>
    <xf numFmtId="0" fontId="23" fillId="0" borderId="2" xfId="0" applyFont="1" applyBorder="1" applyAlignment="1">
      <alignment horizontal="center" vertical="center"/>
    </xf>
    <xf numFmtId="0" fontId="11" fillId="0" borderId="0" xfId="1" applyFont="1" applyBorder="1" applyAlignment="1" applyProtection="1">
      <alignment horizontal="left" vertical="top" wrapText="1"/>
    </xf>
    <xf numFmtId="0" fontId="36" fillId="2" borderId="12" xfId="1" applyFont="1" applyFill="1" applyBorder="1" applyAlignment="1" applyProtection="1">
      <alignment horizontal="right" vertical="center"/>
    </xf>
    <xf numFmtId="0" fontId="36" fillId="2" borderId="13"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18" fillId="2" borderId="0"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cellXfs>
  <cellStyles count="13">
    <cellStyle name="Comma 2" xfId="4" xr:uid="{00000000-0005-0000-0000-000000000000}"/>
    <cellStyle name="Hyperlink" xfId="9" builtinId="8"/>
    <cellStyle name="Normal" xfId="0" builtinId="0"/>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97" xfId="12" xr:uid="{B40C4EB5-D9AB-4ECA-B341-EB8DAE27C9B0}"/>
    <cellStyle name="Standard_Datenbank (3)" xfId="11" xr:uid="{820A80C0-5EEB-453C-B375-0C8D0D055D6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44"/>
  <sheetViews>
    <sheetView showGridLines="0" tabSelected="1" zoomScale="110" zoomScaleNormal="110" zoomScaleSheetLayoutView="100" workbookViewId="0">
      <pane ySplit="8" topLeftCell="A9" activePane="bottomLeft" state="frozen"/>
      <selection pane="bottomLeft" activeCell="A9" sqref="A9"/>
    </sheetView>
  </sheetViews>
  <sheetFormatPr defaultColWidth="11" defaultRowHeight="0" customHeight="1" zeroHeight="1" x14ac:dyDescent="0.25"/>
  <cols>
    <col min="1" max="2" width="10.5" style="12" customWidth="1"/>
    <col min="3" max="3" width="11.875" style="16" customWidth="1"/>
    <col min="4" max="4" width="8.125" style="12" customWidth="1"/>
    <col min="5" max="5" width="10.5" style="12" customWidth="1"/>
    <col min="6" max="6" width="16.375" style="16" customWidth="1"/>
    <col min="7" max="7" width="14.25" style="16" customWidth="1"/>
    <col min="8" max="8" width="16.375" style="16" customWidth="1"/>
    <col min="9" max="9" width="12.875" style="16" customWidth="1"/>
    <col min="10" max="10" width="12.125" style="16" customWidth="1"/>
    <col min="11" max="11" width="8.5" style="16" customWidth="1"/>
    <col min="12" max="12" width="11.5" style="16" customWidth="1"/>
    <col min="13" max="13" width="9.875" style="16" customWidth="1"/>
    <col min="14" max="14" width="9.5" style="12" hidden="1" customWidth="1"/>
    <col min="15" max="15" width="8.75" style="47" hidden="1" customWidth="1"/>
    <col min="16" max="16" width="10.625" style="47" hidden="1" customWidth="1"/>
    <col min="17" max="17" width="13.5" style="45" hidden="1" customWidth="1"/>
    <col min="18" max="18" width="0" style="12" hidden="1" customWidth="1"/>
    <col min="19" max="16384" width="11" style="12"/>
  </cols>
  <sheetData>
    <row r="1" spans="1:38" s="3" customFormat="1" ht="47.1" customHeight="1" x14ac:dyDescent="0.3">
      <c r="A1" s="2" t="s">
        <v>0</v>
      </c>
      <c r="B1" s="2"/>
      <c r="D1" s="4" t="s">
        <v>1</v>
      </c>
      <c r="E1" s="2"/>
      <c r="F1" s="5"/>
      <c r="G1" s="6" t="s">
        <v>409</v>
      </c>
      <c r="I1" s="7"/>
      <c r="J1" s="7"/>
      <c r="K1" s="8"/>
      <c r="M1" s="9" t="s">
        <v>447</v>
      </c>
      <c r="N1" s="10"/>
      <c r="O1" s="87"/>
      <c r="P1" s="88"/>
      <c r="Q1" s="88"/>
    </row>
    <row r="2" spans="1:38" ht="8.25" customHeight="1" x14ac:dyDescent="0.3">
      <c r="A2" s="11"/>
      <c r="B2" s="11"/>
      <c r="C2" s="12"/>
      <c r="D2" s="13"/>
      <c r="E2" s="11"/>
      <c r="F2" s="14"/>
      <c r="G2" s="15"/>
      <c r="I2" s="17"/>
      <c r="J2" s="17"/>
      <c r="K2" s="18"/>
      <c r="M2" s="19"/>
      <c r="N2" s="10"/>
      <c r="O2" s="20"/>
      <c r="P2" s="21"/>
      <c r="Q2" s="21"/>
    </row>
    <row r="3" spans="1:38" s="23" customFormat="1" ht="18" customHeight="1" x14ac:dyDescent="0.3">
      <c r="A3" s="89" t="s">
        <v>2</v>
      </c>
      <c r="B3" s="89"/>
      <c r="C3" s="1" t="s">
        <v>412</v>
      </c>
      <c r="F3" s="24" t="s">
        <v>8</v>
      </c>
      <c r="G3" s="1" t="s">
        <v>412</v>
      </c>
      <c r="I3" s="22" t="s">
        <v>4</v>
      </c>
      <c r="J3" s="22" t="s">
        <v>40</v>
      </c>
      <c r="K3" s="25"/>
      <c r="L3" s="25"/>
      <c r="M3" s="25"/>
      <c r="N3" s="26"/>
      <c r="O3" s="27"/>
      <c r="P3" s="28"/>
      <c r="Q3" s="28"/>
    </row>
    <row r="4" spans="1:38" s="23" customFormat="1" ht="18" customHeight="1" x14ac:dyDescent="0.3">
      <c r="A4" s="89" t="s">
        <v>5</v>
      </c>
      <c r="B4" s="89"/>
      <c r="C4" s="1" t="s">
        <v>412</v>
      </c>
      <c r="F4" s="22" t="s">
        <v>3</v>
      </c>
      <c r="G4" s="1" t="s">
        <v>412</v>
      </c>
      <c r="H4" s="25"/>
      <c r="I4" s="22" t="s">
        <v>37</v>
      </c>
      <c r="J4" s="22" t="s">
        <v>36</v>
      </c>
      <c r="K4" s="25"/>
      <c r="L4" s="25"/>
      <c r="M4" s="25"/>
      <c r="N4" s="26"/>
      <c r="O4" s="27"/>
      <c r="P4" s="28"/>
      <c r="Q4" s="28"/>
    </row>
    <row r="5" spans="1:38" s="23" customFormat="1" ht="18" customHeight="1" x14ac:dyDescent="0.3">
      <c r="C5" s="1" t="s">
        <v>412</v>
      </c>
      <c r="F5" s="22" t="s">
        <v>6</v>
      </c>
      <c r="G5" s="1" t="s">
        <v>412</v>
      </c>
      <c r="H5" s="29"/>
      <c r="I5" s="22" t="s">
        <v>38</v>
      </c>
      <c r="J5" s="22" t="s">
        <v>39</v>
      </c>
      <c r="K5" s="25"/>
      <c r="L5" s="25"/>
      <c r="M5" s="25"/>
      <c r="N5" s="26"/>
      <c r="O5" s="27"/>
      <c r="P5" s="28"/>
      <c r="Q5" s="28"/>
    </row>
    <row r="6" spans="1:38" s="23" customFormat="1" ht="18" customHeight="1" x14ac:dyDescent="0.3">
      <c r="A6" s="89" t="s">
        <v>7</v>
      </c>
      <c r="B6" s="89"/>
      <c r="C6" s="1" t="s">
        <v>412</v>
      </c>
      <c r="F6" s="90" t="s">
        <v>411</v>
      </c>
      <c r="G6" s="90"/>
      <c r="H6" s="29"/>
      <c r="I6" s="29"/>
      <c r="J6" s="30"/>
      <c r="K6" s="30"/>
      <c r="L6" s="31"/>
      <c r="M6" s="31"/>
      <c r="N6" s="26"/>
      <c r="O6" s="27"/>
      <c r="P6" s="28"/>
      <c r="Q6" s="28"/>
    </row>
    <row r="7" spans="1:38" s="37" customFormat="1" ht="18" x14ac:dyDescent="0.35">
      <c r="A7" s="32"/>
      <c r="B7" s="32"/>
      <c r="C7" s="32"/>
      <c r="D7" s="32"/>
      <c r="E7" s="33"/>
      <c r="F7" s="91"/>
      <c r="G7" s="91"/>
      <c r="H7" s="34"/>
      <c r="I7" s="34"/>
      <c r="J7" s="35"/>
      <c r="K7" s="11"/>
      <c r="L7" s="36"/>
      <c r="M7" s="36"/>
      <c r="N7" s="36"/>
      <c r="O7" s="36"/>
      <c r="P7" s="36"/>
      <c r="Q7" s="36"/>
    </row>
    <row r="8" spans="1:38" ht="46.5" customHeight="1" x14ac:dyDescent="0.25">
      <c r="A8" s="38" t="s">
        <v>413</v>
      </c>
      <c r="B8" s="38" t="s">
        <v>13</v>
      </c>
      <c r="C8" s="38" t="s">
        <v>416</v>
      </c>
      <c r="D8" s="38" t="s">
        <v>408</v>
      </c>
      <c r="E8" s="38" t="s">
        <v>410</v>
      </c>
      <c r="F8" s="39" t="s">
        <v>9</v>
      </c>
      <c r="G8" s="40"/>
      <c r="H8" s="41"/>
      <c r="I8" s="42" t="s">
        <v>35</v>
      </c>
      <c r="J8" s="43" t="s">
        <v>414</v>
      </c>
      <c r="K8" s="44" t="s">
        <v>10</v>
      </c>
      <c r="L8" s="42" t="s">
        <v>407</v>
      </c>
      <c r="M8" s="43" t="s">
        <v>11</v>
      </c>
      <c r="O8" s="12"/>
      <c r="P8" s="12"/>
      <c r="Q8" s="12"/>
    </row>
    <row r="9" spans="1:38" s="53" customFormat="1" ht="12" customHeight="1" x14ac:dyDescent="0.2">
      <c r="A9" s="75">
        <v>32000050</v>
      </c>
      <c r="B9" s="72">
        <v>400554337</v>
      </c>
      <c r="C9" s="72">
        <v>7680452090328</v>
      </c>
      <c r="D9" s="72">
        <v>3075085</v>
      </c>
      <c r="E9" s="74" t="s">
        <v>14</v>
      </c>
      <c r="F9" s="78" t="s">
        <v>15</v>
      </c>
      <c r="G9" s="48"/>
      <c r="H9" s="49"/>
      <c r="I9" s="83" t="s">
        <v>16</v>
      </c>
      <c r="J9" s="76">
        <v>10.220000000000001</v>
      </c>
      <c r="K9" s="50"/>
      <c r="L9" s="76">
        <v>18.899999999999999</v>
      </c>
      <c r="M9" s="51">
        <f>J9*K9</f>
        <v>0</v>
      </c>
      <c r="N9" s="52"/>
    </row>
    <row r="10" spans="1:38" s="53" customFormat="1" ht="12" customHeight="1" x14ac:dyDescent="0.2">
      <c r="A10" s="75">
        <v>32000528</v>
      </c>
      <c r="B10" s="72">
        <v>400554338</v>
      </c>
      <c r="C10" s="72">
        <v>7680625130011</v>
      </c>
      <c r="D10" s="73">
        <v>6124861</v>
      </c>
      <c r="E10" s="74" t="s">
        <v>14</v>
      </c>
      <c r="F10" s="77" t="s">
        <v>17</v>
      </c>
      <c r="G10" s="48"/>
      <c r="H10" s="49"/>
      <c r="I10" s="82" t="s">
        <v>18</v>
      </c>
      <c r="J10" s="76">
        <v>15.14</v>
      </c>
      <c r="K10" s="50"/>
      <c r="L10" s="76">
        <v>33.799999999999997</v>
      </c>
      <c r="M10" s="51">
        <f t="shared" ref="M10:M73" si="0">J10*K10</f>
        <v>0</v>
      </c>
      <c r="N10" s="52"/>
    </row>
    <row r="11" spans="1:38" s="53" customFormat="1" ht="12" customHeight="1" x14ac:dyDescent="0.2">
      <c r="A11" s="75">
        <v>32000487</v>
      </c>
      <c r="B11" s="72">
        <v>400554339</v>
      </c>
      <c r="C11" s="72">
        <v>7680268210293</v>
      </c>
      <c r="D11" s="73">
        <v>71690</v>
      </c>
      <c r="E11" s="74" t="s">
        <v>14</v>
      </c>
      <c r="F11" s="77" t="s">
        <v>19</v>
      </c>
      <c r="G11" s="48"/>
      <c r="H11" s="49"/>
      <c r="I11" s="82" t="s">
        <v>16</v>
      </c>
      <c r="J11" s="76">
        <v>24.88</v>
      </c>
      <c r="K11" s="50"/>
      <c r="L11" s="76">
        <v>44.95</v>
      </c>
      <c r="M11" s="51">
        <f t="shared" si="0"/>
        <v>0</v>
      </c>
      <c r="N11" s="52"/>
    </row>
    <row r="12" spans="1:38" s="53" customFormat="1" ht="12" customHeight="1" x14ac:dyDescent="0.2">
      <c r="A12" s="75">
        <v>32000485</v>
      </c>
      <c r="B12" s="72">
        <v>400554340</v>
      </c>
      <c r="C12" s="72">
        <v>7680268210613</v>
      </c>
      <c r="D12" s="73">
        <v>2203799</v>
      </c>
      <c r="E12" s="74" t="s">
        <v>14</v>
      </c>
      <c r="F12" s="77" t="s">
        <v>20</v>
      </c>
      <c r="G12" s="48"/>
      <c r="H12" s="49"/>
      <c r="I12" s="82" t="s">
        <v>21</v>
      </c>
      <c r="J12" s="76">
        <v>6.51</v>
      </c>
      <c r="K12" s="50"/>
      <c r="L12" s="76" t="s">
        <v>22</v>
      </c>
      <c r="M12" s="51">
        <f t="shared" si="0"/>
        <v>0</v>
      </c>
      <c r="N12" s="52"/>
      <c r="O12" s="54"/>
      <c r="P12" s="54"/>
      <c r="Q12" s="54"/>
      <c r="R12" s="54"/>
      <c r="S12" s="54"/>
      <c r="T12" s="54"/>
      <c r="U12" s="54"/>
      <c r="V12" s="54"/>
      <c r="W12" s="54"/>
      <c r="X12" s="54"/>
      <c r="Y12" s="54"/>
      <c r="Z12" s="54"/>
      <c r="AA12" s="54"/>
      <c r="AB12" s="54"/>
      <c r="AC12" s="54"/>
      <c r="AD12" s="54"/>
      <c r="AE12" s="54"/>
      <c r="AF12" s="54"/>
      <c r="AG12" s="54"/>
      <c r="AH12" s="54"/>
      <c r="AI12" s="54"/>
      <c r="AJ12" s="54"/>
      <c r="AK12" s="54"/>
      <c r="AL12" s="54"/>
    </row>
    <row r="13" spans="1:38" s="53" customFormat="1" ht="12" customHeight="1" x14ac:dyDescent="0.2">
      <c r="A13" s="75">
        <v>32000486</v>
      </c>
      <c r="B13" s="72">
        <v>400554341</v>
      </c>
      <c r="C13" s="72">
        <v>7680268210101</v>
      </c>
      <c r="D13" s="72">
        <v>71684</v>
      </c>
      <c r="E13" s="74" t="s">
        <v>14</v>
      </c>
      <c r="F13" s="78" t="s">
        <v>23</v>
      </c>
      <c r="G13" s="48"/>
      <c r="H13" s="49"/>
      <c r="I13" s="83" t="s">
        <v>16</v>
      </c>
      <c r="J13" s="76">
        <v>6.22</v>
      </c>
      <c r="K13" s="50"/>
      <c r="L13" s="76">
        <v>15.9</v>
      </c>
      <c r="M13" s="51">
        <f t="shared" si="0"/>
        <v>0</v>
      </c>
      <c r="N13" s="52"/>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s="53" customFormat="1" ht="12" customHeight="1" x14ac:dyDescent="0.2">
      <c r="A14" s="75">
        <v>32000490</v>
      </c>
      <c r="B14" s="72">
        <v>400554342</v>
      </c>
      <c r="C14" s="72">
        <v>7680429330235</v>
      </c>
      <c r="D14" s="73">
        <v>889893</v>
      </c>
      <c r="E14" s="74" t="s">
        <v>14</v>
      </c>
      <c r="F14" s="77" t="s">
        <v>24</v>
      </c>
      <c r="G14" s="48"/>
      <c r="H14" s="49"/>
      <c r="I14" s="82" t="s">
        <v>21</v>
      </c>
      <c r="J14" s="76">
        <v>29.6</v>
      </c>
      <c r="K14" s="50"/>
      <c r="L14" s="76" t="s">
        <v>22</v>
      </c>
      <c r="M14" s="51">
        <f t="shared" si="0"/>
        <v>0</v>
      </c>
      <c r="N14" s="52"/>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s="53" customFormat="1" ht="12" customHeight="1" x14ac:dyDescent="0.2">
      <c r="A15" s="75">
        <v>32000488</v>
      </c>
      <c r="B15" s="72">
        <v>400554343</v>
      </c>
      <c r="C15" s="72">
        <v>7680429330150</v>
      </c>
      <c r="D15" s="73">
        <v>863497</v>
      </c>
      <c r="E15" s="74" t="s">
        <v>14</v>
      </c>
      <c r="F15" s="77" t="s">
        <v>25</v>
      </c>
      <c r="G15" s="48"/>
      <c r="H15" s="49"/>
      <c r="I15" s="82" t="s">
        <v>21</v>
      </c>
      <c r="J15" s="76">
        <v>7.03</v>
      </c>
      <c r="K15" s="50"/>
      <c r="L15" s="76" t="s">
        <v>22</v>
      </c>
      <c r="M15" s="51">
        <f t="shared" si="0"/>
        <v>0</v>
      </c>
      <c r="N15" s="52"/>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s="53" customFormat="1" ht="12" customHeight="1" x14ac:dyDescent="0.2">
      <c r="A16" s="75">
        <v>32000489</v>
      </c>
      <c r="B16" s="72">
        <v>400554344</v>
      </c>
      <c r="C16" s="72">
        <v>7680429330020</v>
      </c>
      <c r="D16" s="73">
        <v>7812260</v>
      </c>
      <c r="E16" s="74" t="s">
        <v>14</v>
      </c>
      <c r="F16" s="77" t="s">
        <v>26</v>
      </c>
      <c r="G16" s="48"/>
      <c r="H16" s="49"/>
      <c r="I16" s="82" t="s">
        <v>21</v>
      </c>
      <c r="J16" s="76">
        <v>11.98</v>
      </c>
      <c r="K16" s="50"/>
      <c r="L16" s="76" t="s">
        <v>22</v>
      </c>
      <c r="M16" s="51">
        <f t="shared" si="0"/>
        <v>0</v>
      </c>
      <c r="N16" s="52"/>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53" customFormat="1" ht="12" customHeight="1" x14ac:dyDescent="0.2">
      <c r="A17" s="75">
        <v>83513436</v>
      </c>
      <c r="B17" s="72">
        <v>400544810</v>
      </c>
      <c r="C17" s="72">
        <v>7680680040010</v>
      </c>
      <c r="D17" s="72">
        <v>7801134</v>
      </c>
      <c r="E17" s="74" t="s">
        <v>27</v>
      </c>
      <c r="F17" s="78" t="s">
        <v>28</v>
      </c>
      <c r="G17" s="48"/>
      <c r="H17" s="49"/>
      <c r="I17" s="83" t="s">
        <v>16</v>
      </c>
      <c r="J17" s="76">
        <v>23.58</v>
      </c>
      <c r="K17" s="50"/>
      <c r="L17" s="76">
        <v>43.45</v>
      </c>
      <c r="M17" s="51">
        <f t="shared" si="0"/>
        <v>0</v>
      </c>
      <c r="N17" s="55"/>
    </row>
    <row r="18" spans="1:38" s="53" customFormat="1" ht="12" customHeight="1" x14ac:dyDescent="0.2">
      <c r="A18" s="75">
        <v>83513437</v>
      </c>
      <c r="B18" s="72">
        <v>400544811</v>
      </c>
      <c r="C18" s="72">
        <v>7680680040027</v>
      </c>
      <c r="D18" s="73">
        <v>7801136</v>
      </c>
      <c r="E18" s="74" t="s">
        <v>27</v>
      </c>
      <c r="F18" s="77" t="s">
        <v>29</v>
      </c>
      <c r="G18" s="48"/>
      <c r="H18" s="49"/>
      <c r="I18" s="82" t="s">
        <v>16</v>
      </c>
      <c r="J18" s="76">
        <v>80.06</v>
      </c>
      <c r="K18" s="50"/>
      <c r="L18" s="76">
        <v>108.3</v>
      </c>
      <c r="M18" s="51">
        <f t="shared" si="0"/>
        <v>0</v>
      </c>
      <c r="N18" s="55"/>
    </row>
    <row r="19" spans="1:38" s="53" customFormat="1" ht="12" customHeight="1" x14ac:dyDescent="0.2">
      <c r="A19" s="75">
        <v>32283032</v>
      </c>
      <c r="B19" s="72">
        <v>400554345</v>
      </c>
      <c r="C19" s="72">
        <v>7680550700013</v>
      </c>
      <c r="D19" s="73">
        <v>2175494</v>
      </c>
      <c r="E19" s="74" t="s">
        <v>14</v>
      </c>
      <c r="F19" s="77" t="s">
        <v>30</v>
      </c>
      <c r="G19" s="48"/>
      <c r="H19" s="49"/>
      <c r="I19" s="82" t="s">
        <v>18</v>
      </c>
      <c r="J19" s="76">
        <v>65.66</v>
      </c>
      <c r="K19" s="50"/>
      <c r="L19" s="76">
        <v>91.8</v>
      </c>
      <c r="M19" s="51">
        <f t="shared" si="0"/>
        <v>0</v>
      </c>
      <c r="N19" s="52"/>
    </row>
    <row r="20" spans="1:38" s="53" customFormat="1" ht="12" customHeight="1" x14ac:dyDescent="0.2">
      <c r="A20" s="75">
        <v>32000070</v>
      </c>
      <c r="B20" s="72">
        <v>400554346</v>
      </c>
      <c r="C20" s="72">
        <v>7680528030128</v>
      </c>
      <c r="D20" s="73">
        <v>2831952</v>
      </c>
      <c r="E20" s="74" t="s">
        <v>14</v>
      </c>
      <c r="F20" s="77" t="s">
        <v>31</v>
      </c>
      <c r="G20" s="48"/>
      <c r="H20" s="49"/>
      <c r="I20" s="82" t="s">
        <v>16</v>
      </c>
      <c r="J20" s="76">
        <v>6</v>
      </c>
      <c r="K20" s="50"/>
      <c r="L20" s="76">
        <v>15.1</v>
      </c>
      <c r="M20" s="51">
        <f t="shared" si="0"/>
        <v>0</v>
      </c>
      <c r="N20" s="52"/>
    </row>
    <row r="21" spans="1:38" s="53" customFormat="1" ht="12" customHeight="1" x14ac:dyDescent="0.2">
      <c r="A21" s="75">
        <v>32000075</v>
      </c>
      <c r="B21" s="72">
        <v>400554347</v>
      </c>
      <c r="C21" s="72">
        <v>7680512570227</v>
      </c>
      <c r="D21" s="72">
        <v>1592089</v>
      </c>
      <c r="E21" s="74" t="s">
        <v>14</v>
      </c>
      <c r="F21" s="78" t="s">
        <v>32</v>
      </c>
      <c r="G21" s="48"/>
      <c r="H21" s="49"/>
      <c r="I21" s="83" t="s">
        <v>16</v>
      </c>
      <c r="J21" s="76">
        <v>7.02</v>
      </c>
      <c r="K21" s="50"/>
      <c r="L21" s="76">
        <v>16.25</v>
      </c>
      <c r="M21" s="51">
        <f t="shared" si="0"/>
        <v>0</v>
      </c>
      <c r="N21" s="52"/>
    </row>
    <row r="22" spans="1:38" s="53" customFormat="1" ht="12" customHeight="1" x14ac:dyDescent="0.2">
      <c r="A22" s="75">
        <v>32000085</v>
      </c>
      <c r="B22" s="72">
        <v>400554348</v>
      </c>
      <c r="C22" s="72">
        <v>7680567240014</v>
      </c>
      <c r="D22" s="73">
        <v>2759829</v>
      </c>
      <c r="E22" s="74" t="s">
        <v>14</v>
      </c>
      <c r="F22" s="77" t="s">
        <v>33</v>
      </c>
      <c r="G22" s="48"/>
      <c r="H22" s="49"/>
      <c r="I22" s="82" t="s">
        <v>21</v>
      </c>
      <c r="J22" s="76">
        <v>10.29</v>
      </c>
      <c r="K22" s="50"/>
      <c r="L22" s="76">
        <v>18.5</v>
      </c>
      <c r="M22" s="51">
        <f t="shared" si="0"/>
        <v>0</v>
      </c>
      <c r="N22" s="52"/>
    </row>
    <row r="23" spans="1:38" s="53" customFormat="1" ht="12" customHeight="1" x14ac:dyDescent="0.2">
      <c r="A23" s="75">
        <v>32000095</v>
      </c>
      <c r="B23" s="72">
        <v>400554349</v>
      </c>
      <c r="C23" s="72">
        <v>7680554830020</v>
      </c>
      <c r="D23" s="73">
        <v>2562819</v>
      </c>
      <c r="E23" s="74" t="s">
        <v>14</v>
      </c>
      <c r="F23" s="77" t="s">
        <v>34</v>
      </c>
      <c r="G23" s="48"/>
      <c r="H23" s="49"/>
      <c r="I23" s="82" t="s">
        <v>21</v>
      </c>
      <c r="J23" s="76">
        <v>9.9700000000000006</v>
      </c>
      <c r="K23" s="50"/>
      <c r="L23" s="76">
        <v>18</v>
      </c>
      <c r="M23" s="51">
        <f t="shared" si="0"/>
        <v>0</v>
      </c>
      <c r="N23" s="52"/>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s="57" customFormat="1" ht="12" customHeight="1" x14ac:dyDescent="0.2">
      <c r="A24" s="75">
        <v>83513522</v>
      </c>
      <c r="B24" s="72">
        <v>400539622</v>
      </c>
      <c r="C24" s="72">
        <v>7680681310068</v>
      </c>
      <c r="D24" s="73">
        <v>7809142</v>
      </c>
      <c r="E24" s="74" t="s">
        <v>27</v>
      </c>
      <c r="F24" s="77" t="s">
        <v>41</v>
      </c>
      <c r="G24" s="48"/>
      <c r="H24" s="49"/>
      <c r="I24" s="82" t="s">
        <v>16</v>
      </c>
      <c r="J24" s="76">
        <v>47.13</v>
      </c>
      <c r="K24" s="50"/>
      <c r="L24" s="76">
        <v>70.5</v>
      </c>
      <c r="M24" s="51">
        <f t="shared" si="0"/>
        <v>0</v>
      </c>
      <c r="N24" s="56" t="s">
        <v>42</v>
      </c>
    </row>
    <row r="25" spans="1:38" s="57" customFormat="1" ht="12" customHeight="1" x14ac:dyDescent="0.2">
      <c r="A25" s="75">
        <v>83513519</v>
      </c>
      <c r="B25" s="72">
        <v>400539618</v>
      </c>
      <c r="C25" s="72">
        <v>7680681310037</v>
      </c>
      <c r="D25" s="72">
        <v>7809135</v>
      </c>
      <c r="E25" s="74" t="s">
        <v>27</v>
      </c>
      <c r="F25" s="78" t="s">
        <v>43</v>
      </c>
      <c r="G25" s="48"/>
      <c r="H25" s="49"/>
      <c r="I25" s="83" t="s">
        <v>16</v>
      </c>
      <c r="J25" s="76">
        <v>13.48</v>
      </c>
      <c r="K25" s="50"/>
      <c r="L25" s="76">
        <v>27.8</v>
      </c>
      <c r="M25" s="51">
        <f t="shared" si="0"/>
        <v>0</v>
      </c>
      <c r="N25" s="56" t="s">
        <v>42</v>
      </c>
    </row>
    <row r="26" spans="1:38" s="57" customFormat="1" ht="12" customHeight="1" x14ac:dyDescent="0.2">
      <c r="A26" s="75">
        <v>83513520</v>
      </c>
      <c r="B26" s="72">
        <v>400539619</v>
      </c>
      <c r="C26" s="72">
        <v>7680681310044</v>
      </c>
      <c r="D26" s="72">
        <v>7809140</v>
      </c>
      <c r="E26" s="74" t="s">
        <v>27</v>
      </c>
      <c r="F26" s="78" t="s">
        <v>44</v>
      </c>
      <c r="G26" s="48"/>
      <c r="H26" s="49"/>
      <c r="I26" s="83" t="s">
        <v>16</v>
      </c>
      <c r="J26" s="76">
        <v>47.13</v>
      </c>
      <c r="K26" s="50"/>
      <c r="L26" s="76">
        <v>70.5</v>
      </c>
      <c r="M26" s="51">
        <f t="shared" si="0"/>
        <v>0</v>
      </c>
      <c r="N26" s="56"/>
    </row>
    <row r="27" spans="1:38" s="57" customFormat="1" ht="12" customHeight="1" x14ac:dyDescent="0.2">
      <c r="A27" s="75">
        <v>83513523</v>
      </c>
      <c r="B27" s="72">
        <v>400539591</v>
      </c>
      <c r="C27" s="72">
        <v>7680681310013</v>
      </c>
      <c r="D27" s="72">
        <v>7809134</v>
      </c>
      <c r="E27" s="74" t="s">
        <v>27</v>
      </c>
      <c r="F27" s="78" t="s">
        <v>45</v>
      </c>
      <c r="G27" s="48"/>
      <c r="H27" s="49"/>
      <c r="I27" s="83" t="s">
        <v>16</v>
      </c>
      <c r="J27" s="76">
        <v>11.36</v>
      </c>
      <c r="K27" s="50"/>
      <c r="L27" s="76">
        <v>25.35</v>
      </c>
      <c r="M27" s="51">
        <f t="shared" si="0"/>
        <v>0</v>
      </c>
      <c r="N27" s="56"/>
    </row>
    <row r="28" spans="1:38" s="57" customFormat="1" ht="12" customHeight="1" x14ac:dyDescent="0.2">
      <c r="A28" s="75">
        <v>83513524</v>
      </c>
      <c r="B28" s="72">
        <v>400539594</v>
      </c>
      <c r="C28" s="72">
        <v>7680681310020</v>
      </c>
      <c r="D28" s="72">
        <v>7809138</v>
      </c>
      <c r="E28" s="74" t="s">
        <v>27</v>
      </c>
      <c r="F28" s="78" t="s">
        <v>46</v>
      </c>
      <c r="G28" s="48"/>
      <c r="H28" s="49"/>
      <c r="I28" s="83" t="s">
        <v>16</v>
      </c>
      <c r="J28" s="76">
        <v>36.71</v>
      </c>
      <c r="K28" s="50"/>
      <c r="L28" s="76">
        <v>58.55</v>
      </c>
      <c r="M28" s="51">
        <f t="shared" si="0"/>
        <v>0</v>
      </c>
      <c r="N28" s="56"/>
    </row>
    <row r="29" spans="1:38" s="57" customFormat="1" ht="12" customHeight="1" x14ac:dyDescent="0.2">
      <c r="A29" s="75">
        <v>83513521</v>
      </c>
      <c r="B29" s="72">
        <v>400539621</v>
      </c>
      <c r="C29" s="72">
        <v>7680681310051</v>
      </c>
      <c r="D29" s="72">
        <v>7809136</v>
      </c>
      <c r="E29" s="74" t="s">
        <v>27</v>
      </c>
      <c r="F29" s="78" t="s">
        <v>47</v>
      </c>
      <c r="G29" s="48"/>
      <c r="H29" s="49"/>
      <c r="I29" s="83" t="s">
        <v>16</v>
      </c>
      <c r="J29" s="76">
        <v>13.48</v>
      </c>
      <c r="K29" s="50"/>
      <c r="L29" s="76">
        <v>27.8</v>
      </c>
      <c r="M29" s="51">
        <f t="shared" si="0"/>
        <v>0</v>
      </c>
      <c r="N29" s="56"/>
    </row>
    <row r="30" spans="1:38" s="57" customFormat="1" ht="12" customHeight="1" x14ac:dyDescent="0.2">
      <c r="A30" s="75">
        <v>83513280</v>
      </c>
      <c r="B30" s="72">
        <v>400535422</v>
      </c>
      <c r="C30" s="72">
        <v>7680670020039</v>
      </c>
      <c r="D30" s="72">
        <v>7742992</v>
      </c>
      <c r="E30" s="74" t="s">
        <v>27</v>
      </c>
      <c r="F30" s="78" t="s">
        <v>48</v>
      </c>
      <c r="G30" s="48"/>
      <c r="H30" s="49"/>
      <c r="I30" s="83" t="s">
        <v>16</v>
      </c>
      <c r="J30" s="76">
        <v>46.46</v>
      </c>
      <c r="K30" s="50"/>
      <c r="L30" s="76">
        <v>69.75</v>
      </c>
      <c r="M30" s="51">
        <f t="shared" si="0"/>
        <v>0</v>
      </c>
      <c r="N30" s="56"/>
    </row>
    <row r="31" spans="1:38" s="57" customFormat="1" ht="12" customHeight="1" x14ac:dyDescent="0.2">
      <c r="A31" s="75">
        <v>83513281</v>
      </c>
      <c r="B31" s="72">
        <v>400535423</v>
      </c>
      <c r="C31" s="72">
        <v>7680670020046</v>
      </c>
      <c r="D31" s="72">
        <v>7742993</v>
      </c>
      <c r="E31" s="74" t="s">
        <v>27</v>
      </c>
      <c r="F31" s="78" t="s">
        <v>50</v>
      </c>
      <c r="G31" s="48"/>
      <c r="H31" s="49"/>
      <c r="I31" s="83" t="s">
        <v>16</v>
      </c>
      <c r="J31" s="76">
        <v>135.78</v>
      </c>
      <c r="K31" s="50"/>
      <c r="L31" s="76">
        <v>172.3</v>
      </c>
      <c r="M31" s="51">
        <f t="shared" si="0"/>
        <v>0</v>
      </c>
      <c r="N31" s="56"/>
    </row>
    <row r="32" spans="1:38" s="57" customFormat="1" ht="12" customHeight="1" x14ac:dyDescent="0.2">
      <c r="A32" s="75">
        <v>83513284</v>
      </c>
      <c r="B32" s="72">
        <v>400535427</v>
      </c>
      <c r="C32" s="72">
        <v>7680670020077</v>
      </c>
      <c r="D32" s="72">
        <v>7742998</v>
      </c>
      <c r="E32" s="74" t="s">
        <v>27</v>
      </c>
      <c r="F32" s="78" t="s">
        <v>51</v>
      </c>
      <c r="G32" s="48"/>
      <c r="H32" s="49"/>
      <c r="I32" s="83" t="s">
        <v>16</v>
      </c>
      <c r="J32" s="76">
        <v>92.95</v>
      </c>
      <c r="K32" s="50"/>
      <c r="L32" s="76">
        <v>123.1</v>
      </c>
      <c r="M32" s="51">
        <f t="shared" si="0"/>
        <v>0</v>
      </c>
      <c r="N32" s="56"/>
    </row>
    <row r="33" spans="1:14" s="57" customFormat="1" ht="12" customHeight="1" x14ac:dyDescent="0.2">
      <c r="A33" s="75">
        <v>83513285</v>
      </c>
      <c r="B33" s="72">
        <v>400535428</v>
      </c>
      <c r="C33" s="72">
        <v>7680670020084</v>
      </c>
      <c r="D33" s="72">
        <v>7742999</v>
      </c>
      <c r="E33" s="74" t="s">
        <v>27</v>
      </c>
      <c r="F33" s="78" t="s">
        <v>52</v>
      </c>
      <c r="G33" s="48"/>
      <c r="H33" s="49"/>
      <c r="I33" s="83" t="s">
        <v>16</v>
      </c>
      <c r="J33" s="76">
        <v>271.66000000000003</v>
      </c>
      <c r="K33" s="50"/>
      <c r="L33" s="76">
        <v>328.25</v>
      </c>
      <c r="M33" s="51">
        <f t="shared" si="0"/>
        <v>0</v>
      </c>
      <c r="N33" s="56"/>
    </row>
    <row r="34" spans="1:14" s="57" customFormat="1" ht="12" customHeight="1" x14ac:dyDescent="0.2">
      <c r="A34" s="75">
        <v>83513408</v>
      </c>
      <c r="B34" s="72">
        <v>400557895</v>
      </c>
      <c r="C34" s="72">
        <v>7680559370408</v>
      </c>
      <c r="D34" s="72">
        <v>2959876</v>
      </c>
      <c r="E34" s="74" t="s">
        <v>27</v>
      </c>
      <c r="F34" s="78" t="s">
        <v>53</v>
      </c>
      <c r="G34" s="48"/>
      <c r="H34" s="49"/>
      <c r="I34" s="83" t="s">
        <v>16</v>
      </c>
      <c r="J34" s="76">
        <v>19.760000000000002</v>
      </c>
      <c r="K34" s="50"/>
      <c r="L34" s="76">
        <v>39.1</v>
      </c>
      <c r="M34" s="51">
        <f t="shared" si="0"/>
        <v>0</v>
      </c>
      <c r="N34" s="56"/>
    </row>
    <row r="35" spans="1:14" s="57" customFormat="1" ht="12" customHeight="1" x14ac:dyDescent="0.2">
      <c r="A35" s="75" t="s">
        <v>418</v>
      </c>
      <c r="B35" s="72">
        <v>400557896</v>
      </c>
      <c r="C35" s="72">
        <v>7680559370361</v>
      </c>
      <c r="D35" s="72">
        <v>3207799</v>
      </c>
      <c r="E35" s="74" t="s">
        <v>27</v>
      </c>
      <c r="F35" s="78" t="s">
        <v>419</v>
      </c>
      <c r="G35" s="48"/>
      <c r="H35" s="49"/>
      <c r="I35" s="83" t="s">
        <v>16</v>
      </c>
      <c r="J35" s="76">
        <v>152.02000000000001</v>
      </c>
      <c r="K35" s="50"/>
      <c r="L35" s="76">
        <v>190.9</v>
      </c>
      <c r="M35" s="51">
        <f t="shared" si="0"/>
        <v>0</v>
      </c>
      <c r="N35" s="56"/>
    </row>
    <row r="36" spans="1:14" s="57" customFormat="1" ht="12" customHeight="1" x14ac:dyDescent="0.2">
      <c r="A36" s="75" t="s">
        <v>420</v>
      </c>
      <c r="B36" s="72">
        <v>400557892</v>
      </c>
      <c r="C36" s="72">
        <v>7680559370064</v>
      </c>
      <c r="D36" s="72">
        <v>2518250</v>
      </c>
      <c r="E36" s="74" t="s">
        <v>27</v>
      </c>
      <c r="F36" s="78" t="s">
        <v>421</v>
      </c>
      <c r="G36" s="48"/>
      <c r="H36" s="49"/>
      <c r="I36" s="83" t="s">
        <v>16</v>
      </c>
      <c r="J36" s="76">
        <v>45.56</v>
      </c>
      <c r="K36" s="50"/>
      <c r="L36" s="76">
        <v>68.7</v>
      </c>
      <c r="M36" s="51">
        <f t="shared" si="0"/>
        <v>0</v>
      </c>
      <c r="N36" s="56"/>
    </row>
    <row r="37" spans="1:14" s="57" customFormat="1" ht="12" customHeight="1" x14ac:dyDescent="0.2">
      <c r="A37" s="75" t="s">
        <v>424</v>
      </c>
      <c r="B37" s="72">
        <v>400557893</v>
      </c>
      <c r="C37" s="72">
        <v>7680559370026</v>
      </c>
      <c r="D37" s="72">
        <v>2793720</v>
      </c>
      <c r="E37" s="74" t="s">
        <v>27</v>
      </c>
      <c r="F37" s="78" t="s">
        <v>425</v>
      </c>
      <c r="G37" s="48"/>
      <c r="H37" s="49"/>
      <c r="I37" s="83" t="s">
        <v>16</v>
      </c>
      <c r="J37" s="76">
        <v>11.4</v>
      </c>
      <c r="K37" s="50"/>
      <c r="L37" s="76">
        <v>25.4</v>
      </c>
      <c r="M37" s="51">
        <f t="shared" si="0"/>
        <v>0</v>
      </c>
      <c r="N37" s="56"/>
    </row>
    <row r="38" spans="1:14" s="57" customFormat="1" ht="12" customHeight="1" x14ac:dyDescent="0.2">
      <c r="A38" s="75" t="s">
        <v>426</v>
      </c>
      <c r="B38" s="72">
        <v>400557897</v>
      </c>
      <c r="C38" s="72">
        <v>7680559370248</v>
      </c>
      <c r="D38" s="72">
        <v>3207724</v>
      </c>
      <c r="E38" s="74" t="s">
        <v>27</v>
      </c>
      <c r="F38" s="78" t="s">
        <v>427</v>
      </c>
      <c r="G38" s="48"/>
      <c r="H38" s="49"/>
      <c r="I38" s="83" t="s">
        <v>16</v>
      </c>
      <c r="J38" s="76">
        <v>152.02000000000001</v>
      </c>
      <c r="K38" s="50"/>
      <c r="L38" s="76">
        <v>190.9</v>
      </c>
      <c r="M38" s="51">
        <f t="shared" si="0"/>
        <v>0</v>
      </c>
      <c r="N38" s="56"/>
    </row>
    <row r="39" spans="1:14" s="57" customFormat="1" ht="12" customHeight="1" x14ac:dyDescent="0.2">
      <c r="A39" s="75" t="s">
        <v>59</v>
      </c>
      <c r="B39" s="72">
        <v>400557898</v>
      </c>
      <c r="C39" s="72">
        <v>7680559370309</v>
      </c>
      <c r="D39" s="72">
        <v>3207753</v>
      </c>
      <c r="E39" s="74" t="s">
        <v>27</v>
      </c>
      <c r="F39" s="78" t="s">
        <v>60</v>
      </c>
      <c r="G39" s="48"/>
      <c r="H39" s="49"/>
      <c r="I39" s="83" t="s">
        <v>16</v>
      </c>
      <c r="J39" s="76">
        <v>152.02000000000001</v>
      </c>
      <c r="K39" s="50"/>
      <c r="L39" s="76">
        <v>190.9</v>
      </c>
      <c r="M39" s="51">
        <f t="shared" si="0"/>
        <v>0</v>
      </c>
      <c r="N39" s="56"/>
    </row>
    <row r="40" spans="1:14" s="57" customFormat="1" ht="12" customHeight="1" x14ac:dyDescent="0.2">
      <c r="A40" s="75">
        <v>32201102</v>
      </c>
      <c r="B40" s="72">
        <v>400554352</v>
      </c>
      <c r="C40" s="72">
        <v>7680500850584</v>
      </c>
      <c r="D40" s="72">
        <v>1385930</v>
      </c>
      <c r="E40" s="74" t="s">
        <v>14</v>
      </c>
      <c r="F40" s="78" t="s">
        <v>62</v>
      </c>
      <c r="G40" s="48"/>
      <c r="H40" s="49"/>
      <c r="I40" s="83" t="s">
        <v>16</v>
      </c>
      <c r="J40" s="76">
        <v>38.450000000000003</v>
      </c>
      <c r="K40" s="50"/>
      <c r="L40" s="76">
        <v>60.55</v>
      </c>
      <c r="M40" s="51">
        <f t="shared" si="0"/>
        <v>0</v>
      </c>
      <c r="N40" s="56"/>
    </row>
    <row r="41" spans="1:14" s="57" customFormat="1" ht="12" customHeight="1" x14ac:dyDescent="0.2">
      <c r="A41" s="75">
        <v>32201101</v>
      </c>
      <c r="B41" s="72">
        <v>400554351</v>
      </c>
      <c r="C41" s="72">
        <v>7680500850317</v>
      </c>
      <c r="D41" s="72">
        <v>1385924</v>
      </c>
      <c r="E41" s="74" t="s">
        <v>14</v>
      </c>
      <c r="F41" s="78" t="s">
        <v>63</v>
      </c>
      <c r="G41" s="48"/>
      <c r="H41" s="49"/>
      <c r="I41" s="83" t="s">
        <v>16</v>
      </c>
      <c r="J41" s="76">
        <v>12.64</v>
      </c>
      <c r="K41" s="50"/>
      <c r="L41" s="76">
        <v>26.8</v>
      </c>
      <c r="M41" s="51">
        <f t="shared" si="0"/>
        <v>0</v>
      </c>
      <c r="N41" s="56"/>
    </row>
    <row r="42" spans="1:14" s="57" customFormat="1" ht="12" customHeight="1" x14ac:dyDescent="0.2">
      <c r="A42" s="75">
        <v>32201103</v>
      </c>
      <c r="B42" s="72">
        <v>400554353</v>
      </c>
      <c r="C42" s="72">
        <v>7680500850669</v>
      </c>
      <c r="D42" s="72">
        <v>1942069</v>
      </c>
      <c r="E42" s="74" t="s">
        <v>14</v>
      </c>
      <c r="F42" s="78" t="s">
        <v>64</v>
      </c>
      <c r="G42" s="48"/>
      <c r="H42" s="49"/>
      <c r="I42" s="83" t="s">
        <v>16</v>
      </c>
      <c r="J42" s="76">
        <v>16.45</v>
      </c>
      <c r="K42" s="50"/>
      <c r="L42" s="76">
        <v>35.299999999999997</v>
      </c>
      <c r="M42" s="51">
        <f t="shared" si="0"/>
        <v>0</v>
      </c>
      <c r="N42" s="56"/>
    </row>
    <row r="43" spans="1:14" s="57" customFormat="1" ht="12" customHeight="1" x14ac:dyDescent="0.2">
      <c r="A43" s="75">
        <v>32201104</v>
      </c>
      <c r="B43" s="72">
        <v>400554354</v>
      </c>
      <c r="C43" s="72">
        <v>7680500850744</v>
      </c>
      <c r="D43" s="73">
        <v>1942075</v>
      </c>
      <c r="E43" s="74" t="s">
        <v>14</v>
      </c>
      <c r="F43" s="77" t="s">
        <v>65</v>
      </c>
      <c r="G43" s="48"/>
      <c r="H43" s="49"/>
      <c r="I43" s="82" t="s">
        <v>16</v>
      </c>
      <c r="J43" s="76">
        <v>31.48</v>
      </c>
      <c r="K43" s="50"/>
      <c r="L43" s="76">
        <v>52.55</v>
      </c>
      <c r="M43" s="51">
        <f t="shared" si="0"/>
        <v>0</v>
      </c>
      <c r="N43" s="56" t="s">
        <v>42</v>
      </c>
    </row>
    <row r="44" spans="1:14" s="57" customFormat="1" ht="12" customHeight="1" x14ac:dyDescent="0.2">
      <c r="A44" s="75">
        <v>83513469</v>
      </c>
      <c r="B44" s="72">
        <v>400553142</v>
      </c>
      <c r="C44" s="72">
        <v>7680676760014</v>
      </c>
      <c r="D44" s="73">
        <v>7801190</v>
      </c>
      <c r="E44" s="74" t="s">
        <v>27</v>
      </c>
      <c r="F44" s="77" t="s">
        <v>66</v>
      </c>
      <c r="G44" s="48"/>
      <c r="H44" s="49"/>
      <c r="I44" s="82" t="s">
        <v>18</v>
      </c>
      <c r="J44" s="76">
        <v>224.25</v>
      </c>
      <c r="K44" s="50"/>
      <c r="L44" s="76">
        <v>273.85000000000002</v>
      </c>
      <c r="M44" s="51">
        <f t="shared" si="0"/>
        <v>0</v>
      </c>
      <c r="N44" s="56" t="s">
        <v>42</v>
      </c>
    </row>
    <row r="45" spans="1:14" s="57" customFormat="1" ht="12" customHeight="1" x14ac:dyDescent="0.2">
      <c r="A45" s="75">
        <v>83513013</v>
      </c>
      <c r="B45" s="72">
        <v>400540070</v>
      </c>
      <c r="C45" s="72">
        <v>7680361190478</v>
      </c>
      <c r="D45" s="73">
        <v>1955698</v>
      </c>
      <c r="E45" s="74" t="s">
        <v>27</v>
      </c>
      <c r="F45" s="77" t="s">
        <v>67</v>
      </c>
      <c r="G45" s="48"/>
      <c r="H45" s="49"/>
      <c r="I45" s="82" t="s">
        <v>16</v>
      </c>
      <c r="J45" s="76">
        <v>15.57</v>
      </c>
      <c r="K45" s="50"/>
      <c r="L45" s="76">
        <v>34.25</v>
      </c>
      <c r="M45" s="51">
        <f t="shared" si="0"/>
        <v>0</v>
      </c>
      <c r="N45" s="56" t="s">
        <v>42</v>
      </c>
    </row>
    <row r="46" spans="1:14" s="57" customFormat="1" ht="12" customHeight="1" x14ac:dyDescent="0.2">
      <c r="A46" s="75">
        <v>83513014</v>
      </c>
      <c r="B46" s="72">
        <v>400540071</v>
      </c>
      <c r="C46" s="72">
        <v>7680361190393</v>
      </c>
      <c r="D46" s="72">
        <v>1436886</v>
      </c>
      <c r="E46" s="74" t="s">
        <v>27</v>
      </c>
      <c r="F46" s="78" t="s">
        <v>68</v>
      </c>
      <c r="G46" s="48"/>
      <c r="H46" s="49"/>
      <c r="I46" s="83" t="s">
        <v>16</v>
      </c>
      <c r="J46" s="76">
        <v>8.81</v>
      </c>
      <c r="K46" s="50"/>
      <c r="L46" s="76">
        <v>18.3</v>
      </c>
      <c r="M46" s="51">
        <f t="shared" si="0"/>
        <v>0</v>
      </c>
      <c r="N46" s="56" t="s">
        <v>42</v>
      </c>
    </row>
    <row r="47" spans="1:14" s="53" customFormat="1" ht="12" customHeight="1" x14ac:dyDescent="0.2">
      <c r="A47" s="75">
        <v>83513015</v>
      </c>
      <c r="B47" s="72">
        <v>400540072</v>
      </c>
      <c r="C47" s="72">
        <v>7680361190638</v>
      </c>
      <c r="D47" s="73">
        <v>2119030</v>
      </c>
      <c r="E47" s="74" t="s">
        <v>27</v>
      </c>
      <c r="F47" s="77" t="s">
        <v>69</v>
      </c>
      <c r="G47" s="48"/>
      <c r="H47" s="49"/>
      <c r="I47" s="82" t="s">
        <v>16</v>
      </c>
      <c r="J47" s="76">
        <v>34.25</v>
      </c>
      <c r="K47" s="50"/>
      <c r="L47" s="76">
        <v>55.7</v>
      </c>
      <c r="M47" s="51">
        <f t="shared" si="0"/>
        <v>0</v>
      </c>
      <c r="N47" s="52" t="s">
        <v>49</v>
      </c>
    </row>
    <row r="48" spans="1:14" s="53" customFormat="1" ht="12" customHeight="1" x14ac:dyDescent="0.2">
      <c r="A48" s="75">
        <v>83513016</v>
      </c>
      <c r="B48" s="72">
        <v>400540073</v>
      </c>
      <c r="C48" s="72">
        <v>7680361190553</v>
      </c>
      <c r="D48" s="73">
        <v>2119024</v>
      </c>
      <c r="E48" s="74" t="s">
        <v>27</v>
      </c>
      <c r="F48" s="77" t="s">
        <v>70</v>
      </c>
      <c r="G48" s="48"/>
      <c r="H48" s="49"/>
      <c r="I48" s="82" t="s">
        <v>16</v>
      </c>
      <c r="J48" s="76">
        <v>18.04</v>
      </c>
      <c r="K48" s="50"/>
      <c r="L48" s="76">
        <v>37.1</v>
      </c>
      <c r="M48" s="51">
        <f t="shared" si="0"/>
        <v>0</v>
      </c>
      <c r="N48" s="52" t="s">
        <v>49</v>
      </c>
    </row>
    <row r="49" spans="1:14" s="53" customFormat="1" ht="12" customHeight="1" x14ac:dyDescent="0.2">
      <c r="A49" s="75">
        <v>83513017</v>
      </c>
      <c r="B49" s="72">
        <v>400540074</v>
      </c>
      <c r="C49" s="72">
        <v>7680361190201</v>
      </c>
      <c r="D49" s="73">
        <v>581824</v>
      </c>
      <c r="E49" s="74" t="s">
        <v>27</v>
      </c>
      <c r="F49" s="77" t="s">
        <v>71</v>
      </c>
      <c r="G49" s="48"/>
      <c r="H49" s="49"/>
      <c r="I49" s="82" t="s">
        <v>16</v>
      </c>
      <c r="J49" s="76">
        <v>12.64</v>
      </c>
      <c r="K49" s="50"/>
      <c r="L49" s="76">
        <v>26.8</v>
      </c>
      <c r="M49" s="51">
        <f t="shared" si="0"/>
        <v>0</v>
      </c>
      <c r="N49" s="52" t="s">
        <v>49</v>
      </c>
    </row>
    <row r="50" spans="1:14" s="53" customFormat="1" ht="12" customHeight="1" x14ac:dyDescent="0.2">
      <c r="A50" s="75">
        <v>83513018</v>
      </c>
      <c r="B50" s="72">
        <v>400540075</v>
      </c>
      <c r="C50" s="72">
        <v>7680361190126</v>
      </c>
      <c r="D50" s="72">
        <v>622747</v>
      </c>
      <c r="E50" s="74" t="s">
        <v>27</v>
      </c>
      <c r="F50" s="78" t="s">
        <v>72</v>
      </c>
      <c r="G50" s="48"/>
      <c r="H50" s="49"/>
      <c r="I50" s="83" t="s">
        <v>16</v>
      </c>
      <c r="J50" s="76">
        <v>7.19</v>
      </c>
      <c r="K50" s="50"/>
      <c r="L50" s="76">
        <v>16.45</v>
      </c>
      <c r="M50" s="51">
        <f t="shared" si="0"/>
        <v>0</v>
      </c>
      <c r="N50" s="52" t="s">
        <v>49</v>
      </c>
    </row>
    <row r="51" spans="1:14" s="53" customFormat="1" ht="12" customHeight="1" x14ac:dyDescent="0.2">
      <c r="A51" s="75">
        <v>83513012</v>
      </c>
      <c r="B51" s="72">
        <v>400540069</v>
      </c>
      <c r="C51" s="72">
        <v>7680524030221</v>
      </c>
      <c r="D51" s="73">
        <v>1955706</v>
      </c>
      <c r="E51" s="74" t="s">
        <v>27</v>
      </c>
      <c r="F51" s="77" t="s">
        <v>73</v>
      </c>
      <c r="G51" s="48"/>
      <c r="H51" s="49"/>
      <c r="I51" s="82" t="s">
        <v>16</v>
      </c>
      <c r="J51" s="76">
        <v>9.84</v>
      </c>
      <c r="K51" s="50"/>
      <c r="L51" s="76">
        <v>19.5</v>
      </c>
      <c r="M51" s="51">
        <f t="shared" si="0"/>
        <v>0</v>
      </c>
      <c r="N51" s="52" t="s">
        <v>49</v>
      </c>
    </row>
    <row r="52" spans="1:14" s="53" customFormat="1" ht="12" customHeight="1" x14ac:dyDescent="0.2">
      <c r="A52" s="75">
        <v>83513180</v>
      </c>
      <c r="B52" s="72">
        <v>400540122</v>
      </c>
      <c r="C52" s="72">
        <v>7680496690140</v>
      </c>
      <c r="D52" s="73">
        <v>6814608</v>
      </c>
      <c r="E52" s="74" t="s">
        <v>27</v>
      </c>
      <c r="F52" s="77" t="s">
        <v>75</v>
      </c>
      <c r="G52" s="48"/>
      <c r="H52" s="49"/>
      <c r="I52" s="82" t="s">
        <v>16</v>
      </c>
      <c r="J52" s="76">
        <v>4.96</v>
      </c>
      <c r="K52" s="50"/>
      <c r="L52" s="76">
        <v>9.8000000000000007</v>
      </c>
      <c r="M52" s="51">
        <f t="shared" si="0"/>
        <v>0</v>
      </c>
      <c r="N52" s="52" t="s">
        <v>49</v>
      </c>
    </row>
    <row r="53" spans="1:14" s="53" customFormat="1" ht="12" customHeight="1" x14ac:dyDescent="0.2">
      <c r="A53" s="75">
        <v>83513079</v>
      </c>
      <c r="B53" s="72">
        <v>400540125</v>
      </c>
      <c r="C53" s="72">
        <v>7680450311524</v>
      </c>
      <c r="D53" s="73">
        <v>1983111</v>
      </c>
      <c r="E53" s="74" t="s">
        <v>27</v>
      </c>
      <c r="F53" s="77" t="s">
        <v>76</v>
      </c>
      <c r="G53" s="48"/>
      <c r="H53" s="49"/>
      <c r="I53" s="82" t="s">
        <v>16</v>
      </c>
      <c r="J53" s="76">
        <v>2.44</v>
      </c>
      <c r="K53" s="50"/>
      <c r="L53" s="76">
        <v>6.9</v>
      </c>
      <c r="M53" s="51">
        <f t="shared" si="0"/>
        <v>0</v>
      </c>
      <c r="N53" s="52" t="s">
        <v>49</v>
      </c>
    </row>
    <row r="54" spans="1:14" s="53" customFormat="1" ht="12" customHeight="1" x14ac:dyDescent="0.2">
      <c r="A54" s="75">
        <v>83513080</v>
      </c>
      <c r="B54" s="72">
        <v>400540126</v>
      </c>
      <c r="C54" s="72">
        <v>7680450311791</v>
      </c>
      <c r="D54" s="72">
        <v>1983134</v>
      </c>
      <c r="E54" s="74" t="s">
        <v>27</v>
      </c>
      <c r="F54" s="78" t="s">
        <v>77</v>
      </c>
      <c r="G54" s="48"/>
      <c r="H54" s="49"/>
      <c r="I54" s="83" t="s">
        <v>16</v>
      </c>
      <c r="J54" s="76">
        <v>2.82</v>
      </c>
      <c r="K54" s="50"/>
      <c r="L54" s="76">
        <v>7.35</v>
      </c>
      <c r="M54" s="51">
        <f t="shared" si="0"/>
        <v>0</v>
      </c>
      <c r="N54" s="52" t="s">
        <v>49</v>
      </c>
    </row>
    <row r="55" spans="1:14" s="53" customFormat="1" ht="12" customHeight="1" x14ac:dyDescent="0.2">
      <c r="A55" s="75">
        <v>83513081</v>
      </c>
      <c r="B55" s="72">
        <v>400540127</v>
      </c>
      <c r="C55" s="72">
        <v>7680450311876</v>
      </c>
      <c r="D55" s="73">
        <v>1983140</v>
      </c>
      <c r="E55" s="74" t="s">
        <v>27</v>
      </c>
      <c r="F55" s="77" t="s">
        <v>78</v>
      </c>
      <c r="G55" s="48"/>
      <c r="H55" s="49"/>
      <c r="I55" s="82" t="s">
        <v>16</v>
      </c>
      <c r="J55" s="76">
        <v>6.4556820000000004</v>
      </c>
      <c r="K55" s="50"/>
      <c r="L55" s="76">
        <v>15.6</v>
      </c>
      <c r="M55" s="51">
        <f t="shared" si="0"/>
        <v>0</v>
      </c>
      <c r="N55" s="55" t="s">
        <v>54</v>
      </c>
    </row>
    <row r="56" spans="1:14" s="53" customFormat="1" ht="12" customHeight="1" x14ac:dyDescent="0.2">
      <c r="A56" s="75">
        <v>83513082</v>
      </c>
      <c r="B56" s="72">
        <v>400540130</v>
      </c>
      <c r="C56" s="72">
        <v>7680450312095</v>
      </c>
      <c r="D56" s="73">
        <v>1983163</v>
      </c>
      <c r="E56" s="74" t="s">
        <v>27</v>
      </c>
      <c r="F56" s="77" t="s">
        <v>79</v>
      </c>
      <c r="G56" s="48"/>
      <c r="H56" s="49"/>
      <c r="I56" s="82" t="s">
        <v>16</v>
      </c>
      <c r="J56" s="76">
        <v>16.940000000000001</v>
      </c>
      <c r="K56" s="50"/>
      <c r="L56" s="76">
        <v>35.85</v>
      </c>
      <c r="M56" s="51">
        <f t="shared" si="0"/>
        <v>0</v>
      </c>
      <c r="N56" s="55" t="s">
        <v>55</v>
      </c>
    </row>
    <row r="57" spans="1:14" s="53" customFormat="1" ht="12" customHeight="1" x14ac:dyDescent="0.2">
      <c r="A57" s="75">
        <v>83513083</v>
      </c>
      <c r="B57" s="72">
        <v>400540131</v>
      </c>
      <c r="C57" s="72">
        <v>7680450311951</v>
      </c>
      <c r="D57" s="73">
        <v>1983157</v>
      </c>
      <c r="E57" s="74" t="s">
        <v>27</v>
      </c>
      <c r="F57" s="77" t="s">
        <v>80</v>
      </c>
      <c r="G57" s="48"/>
      <c r="H57" s="49"/>
      <c r="I57" s="82" t="s">
        <v>16</v>
      </c>
      <c r="J57" s="76">
        <v>3.76857</v>
      </c>
      <c r="K57" s="50"/>
      <c r="L57" s="76">
        <v>8.4499999999999993</v>
      </c>
      <c r="M57" s="51">
        <f t="shared" si="0"/>
        <v>0</v>
      </c>
      <c r="N57" s="55" t="s">
        <v>56</v>
      </c>
    </row>
    <row r="58" spans="1:14" s="53" customFormat="1" ht="12" customHeight="1" x14ac:dyDescent="0.2">
      <c r="A58" s="75">
        <v>83513084</v>
      </c>
      <c r="B58" s="72">
        <v>400540133</v>
      </c>
      <c r="C58" s="72">
        <v>7680500720962</v>
      </c>
      <c r="D58" s="72">
        <v>1389187</v>
      </c>
      <c r="E58" s="74" t="s">
        <v>27</v>
      </c>
      <c r="F58" s="78" t="s">
        <v>81</v>
      </c>
      <c r="G58" s="48"/>
      <c r="H58" s="49"/>
      <c r="I58" s="83" t="s">
        <v>16</v>
      </c>
      <c r="J58" s="76">
        <v>18.123438</v>
      </c>
      <c r="K58" s="50"/>
      <c r="L58" s="76">
        <v>37.200000000000003</v>
      </c>
      <c r="M58" s="51">
        <f t="shared" si="0"/>
        <v>0</v>
      </c>
      <c r="N58" s="55" t="s">
        <v>57</v>
      </c>
    </row>
    <row r="59" spans="1:14" s="53" customFormat="1" ht="12" customHeight="1" x14ac:dyDescent="0.2">
      <c r="A59" s="75">
        <v>83513085</v>
      </c>
      <c r="B59" s="72">
        <v>400540136</v>
      </c>
      <c r="C59" s="72">
        <v>7680500720610</v>
      </c>
      <c r="D59" s="73">
        <v>1389230</v>
      </c>
      <c r="E59" s="74" t="s">
        <v>27</v>
      </c>
      <c r="F59" s="77" t="s">
        <v>82</v>
      </c>
      <c r="G59" s="48"/>
      <c r="H59" s="49"/>
      <c r="I59" s="82" t="s">
        <v>16</v>
      </c>
      <c r="J59" s="76">
        <v>4.28</v>
      </c>
      <c r="K59" s="50"/>
      <c r="L59" s="76">
        <v>9</v>
      </c>
      <c r="M59" s="51">
        <f t="shared" si="0"/>
        <v>0</v>
      </c>
      <c r="N59" s="55" t="s">
        <v>58</v>
      </c>
    </row>
    <row r="60" spans="1:14" s="53" customFormat="1" ht="12" customHeight="1" x14ac:dyDescent="0.2">
      <c r="A60" s="75">
        <v>83513086</v>
      </c>
      <c r="B60" s="72">
        <v>400540139</v>
      </c>
      <c r="C60" s="72">
        <v>7680500720887</v>
      </c>
      <c r="D60" s="73">
        <v>1389170</v>
      </c>
      <c r="E60" s="74" t="s">
        <v>27</v>
      </c>
      <c r="F60" s="77" t="s">
        <v>83</v>
      </c>
      <c r="G60" s="48"/>
      <c r="H60" s="49"/>
      <c r="I60" s="82" t="s">
        <v>16</v>
      </c>
      <c r="J60" s="76">
        <v>9.317533000000001</v>
      </c>
      <c r="K60" s="50"/>
      <c r="L60" s="76">
        <v>18.899999999999999</v>
      </c>
      <c r="M60" s="51">
        <f t="shared" si="0"/>
        <v>0</v>
      </c>
      <c r="N60" s="55" t="s">
        <v>61</v>
      </c>
    </row>
    <row r="61" spans="1:14" s="53" customFormat="1" ht="12" customHeight="1" x14ac:dyDescent="0.2">
      <c r="A61" s="75">
        <v>83513345</v>
      </c>
      <c r="B61" s="72">
        <v>400538128</v>
      </c>
      <c r="C61" s="72">
        <v>7680671860016</v>
      </c>
      <c r="D61" s="73">
        <v>7745195</v>
      </c>
      <c r="E61" s="74" t="s">
        <v>27</v>
      </c>
      <c r="F61" s="77" t="s">
        <v>84</v>
      </c>
      <c r="G61" s="48"/>
      <c r="H61" s="49"/>
      <c r="I61" s="82" t="s">
        <v>18</v>
      </c>
      <c r="J61" s="76">
        <v>264.52999999999997</v>
      </c>
      <c r="K61" s="50"/>
      <c r="L61" s="76">
        <v>320.10000000000002</v>
      </c>
      <c r="M61" s="51">
        <f t="shared" si="0"/>
        <v>0</v>
      </c>
      <c r="N61" s="52"/>
    </row>
    <row r="62" spans="1:14" s="53" customFormat="1" ht="12" customHeight="1" x14ac:dyDescent="0.2">
      <c r="A62" s="75">
        <v>83513346</v>
      </c>
      <c r="B62" s="72">
        <v>400538129</v>
      </c>
      <c r="C62" s="72">
        <v>7680671860023</v>
      </c>
      <c r="D62" s="72">
        <v>7745196</v>
      </c>
      <c r="E62" s="74" t="s">
        <v>27</v>
      </c>
      <c r="F62" s="78" t="s">
        <v>85</v>
      </c>
      <c r="G62" s="48"/>
      <c r="H62" s="49"/>
      <c r="I62" s="83" t="s">
        <v>18</v>
      </c>
      <c r="J62" s="76">
        <v>336.3</v>
      </c>
      <c r="K62" s="50"/>
      <c r="L62" s="76">
        <v>402.44499999999999</v>
      </c>
      <c r="M62" s="51">
        <f t="shared" si="0"/>
        <v>0</v>
      </c>
      <c r="N62" s="52"/>
    </row>
    <row r="63" spans="1:14" s="53" customFormat="1" ht="12" customHeight="1" x14ac:dyDescent="0.2">
      <c r="A63" s="75">
        <v>32000478</v>
      </c>
      <c r="B63" s="72">
        <v>400560555</v>
      </c>
      <c r="C63" s="72">
        <v>7611926000277</v>
      </c>
      <c r="D63" s="73">
        <v>6194123</v>
      </c>
      <c r="E63" s="74" t="s">
        <v>14</v>
      </c>
      <c r="F63" s="77" t="s">
        <v>86</v>
      </c>
      <c r="G63" s="48"/>
      <c r="H63" s="49"/>
      <c r="I63" s="82" t="s">
        <v>22</v>
      </c>
      <c r="J63" s="76">
        <v>3.38</v>
      </c>
      <c r="K63" s="50"/>
      <c r="L63" s="76">
        <v>5.9</v>
      </c>
      <c r="M63" s="51">
        <f t="shared" si="0"/>
        <v>0</v>
      </c>
      <c r="N63" s="52"/>
    </row>
    <row r="64" spans="1:14" s="53" customFormat="1" ht="12" customHeight="1" x14ac:dyDescent="0.2">
      <c r="A64" s="75">
        <v>32000526</v>
      </c>
      <c r="B64" s="72">
        <v>400556882</v>
      </c>
      <c r="C64" s="72">
        <v>7612626000314</v>
      </c>
      <c r="D64" s="73">
        <v>6828473</v>
      </c>
      <c r="E64" s="74" t="s">
        <v>14</v>
      </c>
      <c r="F64" s="77" t="s">
        <v>87</v>
      </c>
      <c r="G64" s="48"/>
      <c r="H64" s="49"/>
      <c r="I64" s="82" t="s">
        <v>22</v>
      </c>
      <c r="J64" s="76">
        <v>3.38</v>
      </c>
      <c r="K64" s="50"/>
      <c r="L64" s="76">
        <v>5.9</v>
      </c>
      <c r="M64" s="51">
        <f t="shared" si="0"/>
        <v>0</v>
      </c>
      <c r="N64" s="52"/>
    </row>
    <row r="65" spans="1:38" s="53" customFormat="1" ht="12" customHeight="1" x14ac:dyDescent="0.2">
      <c r="A65" s="75">
        <v>83513468</v>
      </c>
      <c r="B65" s="72">
        <v>400557817</v>
      </c>
      <c r="C65" s="72">
        <v>7612626000369</v>
      </c>
      <c r="D65" s="73">
        <v>7414288</v>
      </c>
      <c r="E65" s="74" t="s">
        <v>14</v>
      </c>
      <c r="F65" s="77" t="s">
        <v>88</v>
      </c>
      <c r="G65" s="48"/>
      <c r="H65" s="49"/>
      <c r="I65" s="82" t="s">
        <v>22</v>
      </c>
      <c r="J65" s="76">
        <v>6.18</v>
      </c>
      <c r="K65" s="50"/>
      <c r="L65" s="76">
        <v>10.5</v>
      </c>
      <c r="M65" s="51">
        <f t="shared" si="0"/>
        <v>0</v>
      </c>
      <c r="N65" s="52"/>
    </row>
    <row r="66" spans="1:38" s="53" customFormat="1" ht="12" customHeight="1" x14ac:dyDescent="0.2">
      <c r="A66" s="75">
        <v>83513467</v>
      </c>
      <c r="B66" s="72">
        <v>400557818</v>
      </c>
      <c r="C66" s="72">
        <v>7612626000352</v>
      </c>
      <c r="D66" s="72">
        <v>7619783</v>
      </c>
      <c r="E66" s="74" t="s">
        <v>14</v>
      </c>
      <c r="F66" s="78" t="s">
        <v>89</v>
      </c>
      <c r="G66" s="48"/>
      <c r="H66" s="49"/>
      <c r="I66" s="83" t="s">
        <v>22</v>
      </c>
      <c r="J66" s="76">
        <v>1.65</v>
      </c>
      <c r="K66" s="50"/>
      <c r="L66" s="76">
        <v>3.2</v>
      </c>
      <c r="M66" s="51">
        <f t="shared" si="0"/>
        <v>0</v>
      </c>
      <c r="N66" s="52"/>
    </row>
    <row r="67" spans="1:38" s="53" customFormat="1" ht="12" customHeight="1" x14ac:dyDescent="0.2">
      <c r="A67" s="75">
        <v>32000551</v>
      </c>
      <c r="B67" s="72">
        <v>400556887</v>
      </c>
      <c r="C67" s="72">
        <v>7612626000413</v>
      </c>
      <c r="D67" s="73">
        <v>7678952</v>
      </c>
      <c r="E67" s="74" t="s">
        <v>14</v>
      </c>
      <c r="F67" s="77" t="s">
        <v>90</v>
      </c>
      <c r="G67" s="48"/>
      <c r="H67" s="49"/>
      <c r="I67" s="82" t="s">
        <v>22</v>
      </c>
      <c r="J67" s="76">
        <v>6.18</v>
      </c>
      <c r="K67" s="50"/>
      <c r="L67" s="76" t="s">
        <v>22</v>
      </c>
      <c r="M67" s="51">
        <f t="shared" si="0"/>
        <v>0</v>
      </c>
      <c r="N67" s="52"/>
    </row>
    <row r="68" spans="1:38" s="53" customFormat="1" ht="12" customHeight="1" x14ac:dyDescent="0.2">
      <c r="A68" s="75">
        <v>32000543</v>
      </c>
      <c r="B68" s="72">
        <v>400556890</v>
      </c>
      <c r="C68" s="72">
        <v>7612626000390</v>
      </c>
      <c r="D68" s="73">
        <v>7403853</v>
      </c>
      <c r="E68" s="74" t="s">
        <v>14</v>
      </c>
      <c r="F68" s="77" t="s">
        <v>91</v>
      </c>
      <c r="G68" s="48"/>
      <c r="H68" s="49"/>
      <c r="I68" s="82" t="s">
        <v>22</v>
      </c>
      <c r="J68" s="76">
        <v>3.38</v>
      </c>
      <c r="K68" s="50"/>
      <c r="L68" s="76" t="s">
        <v>22</v>
      </c>
      <c r="M68" s="51">
        <f t="shared" si="0"/>
        <v>0</v>
      </c>
      <c r="N68" s="52"/>
    </row>
    <row r="69" spans="1:38" s="53" customFormat="1" ht="12" customHeight="1" x14ac:dyDescent="0.2">
      <c r="A69" s="75">
        <v>32000525</v>
      </c>
      <c r="B69" s="72">
        <v>400556891</v>
      </c>
      <c r="C69" s="72">
        <v>7612626000307</v>
      </c>
      <c r="D69" s="73">
        <v>6828504</v>
      </c>
      <c r="E69" s="74" t="s">
        <v>14</v>
      </c>
      <c r="F69" s="77" t="s">
        <v>92</v>
      </c>
      <c r="G69" s="48"/>
      <c r="H69" s="49"/>
      <c r="I69" s="82" t="s">
        <v>22</v>
      </c>
      <c r="J69" s="76">
        <v>6.67</v>
      </c>
      <c r="K69" s="50"/>
      <c r="L69" s="76">
        <v>11.5</v>
      </c>
      <c r="M69" s="51">
        <f t="shared" si="0"/>
        <v>0</v>
      </c>
      <c r="N69" s="52"/>
    </row>
    <row r="70" spans="1:38" s="53" customFormat="1" ht="12" customHeight="1" x14ac:dyDescent="0.2">
      <c r="A70" s="75">
        <v>83513063</v>
      </c>
      <c r="B70" s="72">
        <v>400540104</v>
      </c>
      <c r="C70" s="72">
        <v>7680652220013</v>
      </c>
      <c r="D70" s="72">
        <v>6134747</v>
      </c>
      <c r="E70" s="74" t="s">
        <v>27</v>
      </c>
      <c r="F70" s="78" t="s">
        <v>93</v>
      </c>
      <c r="G70" s="48"/>
      <c r="H70" s="49"/>
      <c r="I70" s="83" t="s">
        <v>16</v>
      </c>
      <c r="J70" s="76">
        <v>15.88</v>
      </c>
      <c r="K70" s="50"/>
      <c r="L70" s="76">
        <v>34.65</v>
      </c>
      <c r="M70" s="51">
        <f t="shared" si="0"/>
        <v>0</v>
      </c>
      <c r="N70" s="52"/>
    </row>
    <row r="71" spans="1:38" s="53" customFormat="1" ht="12" customHeight="1" x14ac:dyDescent="0.2">
      <c r="A71" s="75">
        <v>83513064</v>
      </c>
      <c r="B71" s="72">
        <v>400540105</v>
      </c>
      <c r="C71" s="72">
        <v>7680652220020</v>
      </c>
      <c r="D71" s="73">
        <v>6134753</v>
      </c>
      <c r="E71" s="74" t="s">
        <v>27</v>
      </c>
      <c r="F71" s="77" t="s">
        <v>94</v>
      </c>
      <c r="G71" s="48"/>
      <c r="H71" s="49"/>
      <c r="I71" s="82" t="s">
        <v>16</v>
      </c>
      <c r="J71" s="76">
        <v>47.64</v>
      </c>
      <c r="K71" s="50"/>
      <c r="L71" s="76">
        <v>71.099999999999994</v>
      </c>
      <c r="M71" s="51">
        <f t="shared" si="0"/>
        <v>0</v>
      </c>
      <c r="N71" s="52"/>
    </row>
    <row r="72" spans="1:38" s="53" customFormat="1" ht="12" customHeight="1" x14ac:dyDescent="0.2">
      <c r="A72" s="75">
        <v>83513065</v>
      </c>
      <c r="B72" s="72">
        <v>400540106</v>
      </c>
      <c r="C72" s="72">
        <v>7680652220037</v>
      </c>
      <c r="D72" s="73">
        <v>6134776</v>
      </c>
      <c r="E72" s="74" t="s">
        <v>27</v>
      </c>
      <c r="F72" s="77" t="s">
        <v>95</v>
      </c>
      <c r="G72" s="48"/>
      <c r="H72" s="49"/>
      <c r="I72" s="82" t="s">
        <v>16</v>
      </c>
      <c r="J72" s="76">
        <v>15.88</v>
      </c>
      <c r="K72" s="50"/>
      <c r="L72" s="76">
        <v>34.65</v>
      </c>
      <c r="M72" s="51">
        <f t="shared" si="0"/>
        <v>0</v>
      </c>
      <c r="N72" s="52" t="s">
        <v>74</v>
      </c>
    </row>
    <row r="73" spans="1:38" s="53" customFormat="1" ht="12" customHeight="1" x14ac:dyDescent="0.2">
      <c r="A73" s="75">
        <v>83513066</v>
      </c>
      <c r="B73" s="72">
        <v>400540107</v>
      </c>
      <c r="C73" s="72">
        <v>7680652220044</v>
      </c>
      <c r="D73" s="73">
        <v>6134782</v>
      </c>
      <c r="E73" s="74" t="s">
        <v>27</v>
      </c>
      <c r="F73" s="77" t="s">
        <v>96</v>
      </c>
      <c r="G73" s="48"/>
      <c r="H73" s="49"/>
      <c r="I73" s="82" t="s">
        <v>16</v>
      </c>
      <c r="J73" s="76">
        <v>47.64</v>
      </c>
      <c r="K73" s="50"/>
      <c r="L73" s="76">
        <v>71.099999999999994</v>
      </c>
      <c r="M73" s="51">
        <f t="shared" si="0"/>
        <v>0</v>
      </c>
      <c r="N73" s="52"/>
    </row>
    <row r="74" spans="1:38" s="53" customFormat="1" ht="12" customHeight="1" x14ac:dyDescent="0.2">
      <c r="A74" s="75">
        <v>83513442</v>
      </c>
      <c r="B74" s="72">
        <v>400553500</v>
      </c>
      <c r="C74" s="72">
        <v>7680685600035</v>
      </c>
      <c r="D74" s="72">
        <v>7811063</v>
      </c>
      <c r="E74" s="74" t="s">
        <v>27</v>
      </c>
      <c r="F74" s="78" t="s">
        <v>445</v>
      </c>
      <c r="G74" s="48"/>
      <c r="H74" s="49"/>
      <c r="I74" s="83" t="s">
        <v>18</v>
      </c>
      <c r="J74" s="76">
        <v>22.86</v>
      </c>
      <c r="K74" s="50"/>
      <c r="L74" s="76">
        <v>42.65</v>
      </c>
      <c r="M74" s="51">
        <f t="shared" ref="M74:M137" si="1">J74*K74</f>
        <v>0</v>
      </c>
      <c r="N74" s="52"/>
      <c r="O74" s="54"/>
      <c r="P74" s="54"/>
      <c r="Q74" s="54"/>
      <c r="R74" s="54"/>
      <c r="S74" s="54"/>
      <c r="T74" s="54"/>
      <c r="U74" s="54"/>
      <c r="V74" s="54"/>
      <c r="W74" s="54"/>
      <c r="X74" s="54"/>
      <c r="Y74" s="54"/>
      <c r="Z74" s="54"/>
      <c r="AA74" s="54"/>
      <c r="AB74" s="54"/>
      <c r="AC74" s="54"/>
      <c r="AD74" s="54"/>
      <c r="AE74" s="54"/>
      <c r="AF74" s="54"/>
      <c r="AG74" s="54"/>
      <c r="AH74" s="54"/>
      <c r="AI74" s="54"/>
      <c r="AJ74" s="54"/>
      <c r="AK74" s="54"/>
      <c r="AL74" s="54"/>
    </row>
    <row r="75" spans="1:38" s="53" customFormat="1" ht="12" customHeight="1" x14ac:dyDescent="0.2">
      <c r="A75" s="75">
        <v>83513441</v>
      </c>
      <c r="B75" s="72">
        <v>400553499</v>
      </c>
      <c r="C75" s="72">
        <v>7680685600011</v>
      </c>
      <c r="D75" s="73">
        <v>7811065</v>
      </c>
      <c r="E75" s="74" t="s">
        <v>27</v>
      </c>
      <c r="F75" s="77" t="s">
        <v>446</v>
      </c>
      <c r="G75" s="48"/>
      <c r="H75" s="49"/>
      <c r="I75" s="82" t="s">
        <v>18</v>
      </c>
      <c r="J75" s="76">
        <v>8.69</v>
      </c>
      <c r="K75" s="50"/>
      <c r="L75" s="76">
        <v>18.2</v>
      </c>
      <c r="M75" s="51">
        <f t="shared" si="1"/>
        <v>0</v>
      </c>
      <c r="N75" s="52"/>
    </row>
    <row r="76" spans="1:38" s="53" customFormat="1" ht="12" customHeight="1" x14ac:dyDescent="0.2">
      <c r="A76" s="75">
        <v>83513041</v>
      </c>
      <c r="B76" s="72">
        <v>400540088</v>
      </c>
      <c r="C76" s="72">
        <v>7680192200285</v>
      </c>
      <c r="D76" s="73">
        <v>240371</v>
      </c>
      <c r="E76" s="74" t="s">
        <v>27</v>
      </c>
      <c r="F76" s="77" t="s">
        <v>97</v>
      </c>
      <c r="G76" s="48"/>
      <c r="H76" s="49"/>
      <c r="I76" s="82" t="s">
        <v>16</v>
      </c>
      <c r="J76" s="76">
        <v>6.6</v>
      </c>
      <c r="K76" s="50"/>
      <c r="L76" s="76">
        <v>15.75</v>
      </c>
      <c r="M76" s="51">
        <f t="shared" si="1"/>
        <v>0</v>
      </c>
      <c r="N76" s="52"/>
    </row>
    <row r="77" spans="1:38" s="53" customFormat="1" ht="12" customHeight="1" x14ac:dyDescent="0.2">
      <c r="A77" s="75">
        <v>83513131</v>
      </c>
      <c r="B77" s="72">
        <v>400540163</v>
      </c>
      <c r="C77" s="72">
        <v>7680382190020</v>
      </c>
      <c r="D77" s="73">
        <v>6723372</v>
      </c>
      <c r="E77" s="74" t="s">
        <v>27</v>
      </c>
      <c r="F77" s="77" t="s">
        <v>98</v>
      </c>
      <c r="G77" s="48"/>
      <c r="H77" s="49"/>
      <c r="I77" s="82" t="s">
        <v>21</v>
      </c>
      <c r="J77" s="76">
        <v>26.13</v>
      </c>
      <c r="K77" s="50"/>
      <c r="L77" s="76">
        <v>48.2</v>
      </c>
      <c r="M77" s="51">
        <f t="shared" si="1"/>
        <v>0</v>
      </c>
      <c r="N77" s="52"/>
    </row>
    <row r="78" spans="1:38" s="53" customFormat="1" ht="12" customHeight="1" x14ac:dyDescent="0.2">
      <c r="A78" s="75">
        <v>83513132</v>
      </c>
      <c r="B78" s="72">
        <v>400540165</v>
      </c>
      <c r="C78" s="72">
        <v>7680382190013</v>
      </c>
      <c r="D78" s="72">
        <v>6723366</v>
      </c>
      <c r="E78" s="74" t="s">
        <v>27</v>
      </c>
      <c r="F78" s="78" t="s">
        <v>100</v>
      </c>
      <c r="G78" s="48"/>
      <c r="H78" s="49"/>
      <c r="I78" s="83" t="s">
        <v>21</v>
      </c>
      <c r="J78" s="76">
        <v>14.85</v>
      </c>
      <c r="K78" s="50"/>
      <c r="L78" s="76">
        <v>27.4</v>
      </c>
      <c r="M78" s="51">
        <f t="shared" si="1"/>
        <v>0</v>
      </c>
      <c r="N78" s="52"/>
    </row>
    <row r="79" spans="1:38" s="53" customFormat="1" ht="12" customHeight="1" x14ac:dyDescent="0.2">
      <c r="A79" s="75">
        <v>83513135</v>
      </c>
      <c r="B79" s="72">
        <v>400540166</v>
      </c>
      <c r="C79" s="72">
        <v>7680382190839</v>
      </c>
      <c r="D79" s="73">
        <v>3389582</v>
      </c>
      <c r="E79" s="74" t="s">
        <v>27</v>
      </c>
      <c r="F79" s="77" t="s">
        <v>102</v>
      </c>
      <c r="G79" s="48"/>
      <c r="H79" s="49"/>
      <c r="I79" s="82" t="s">
        <v>21</v>
      </c>
      <c r="J79" s="76">
        <v>60.56</v>
      </c>
      <c r="K79" s="50"/>
      <c r="L79" s="76">
        <v>111.75</v>
      </c>
      <c r="M79" s="51">
        <f t="shared" si="1"/>
        <v>0</v>
      </c>
      <c r="N79" s="52"/>
    </row>
    <row r="80" spans="1:38" s="53" customFormat="1" ht="12" customHeight="1" x14ac:dyDescent="0.2">
      <c r="A80" s="75">
        <v>83513136</v>
      </c>
      <c r="B80" s="72">
        <v>400540167</v>
      </c>
      <c r="C80" s="72">
        <v>7680382190822</v>
      </c>
      <c r="D80" s="73">
        <v>3389576</v>
      </c>
      <c r="E80" s="74" t="s">
        <v>27</v>
      </c>
      <c r="F80" s="77" t="s">
        <v>104</v>
      </c>
      <c r="G80" s="48"/>
      <c r="H80" s="49"/>
      <c r="I80" s="82" t="s">
        <v>21</v>
      </c>
      <c r="J80" s="76">
        <v>30.4</v>
      </c>
      <c r="K80" s="50"/>
      <c r="L80" s="76">
        <v>56.1</v>
      </c>
      <c r="M80" s="51">
        <f t="shared" si="1"/>
        <v>0</v>
      </c>
      <c r="N80" s="52"/>
    </row>
    <row r="81" spans="1:38" s="53" customFormat="1" ht="12" customHeight="1" x14ac:dyDescent="0.2">
      <c r="A81" s="75">
        <v>83513141</v>
      </c>
      <c r="B81" s="72">
        <v>400540934</v>
      </c>
      <c r="C81" s="72">
        <v>7680626240016</v>
      </c>
      <c r="D81" s="73">
        <v>5870817</v>
      </c>
      <c r="E81" s="74" t="s">
        <v>27</v>
      </c>
      <c r="F81" s="77" t="s">
        <v>106</v>
      </c>
      <c r="G81" s="48"/>
      <c r="H81" s="49"/>
      <c r="I81" s="82" t="s">
        <v>21</v>
      </c>
      <c r="J81" s="76">
        <v>28</v>
      </c>
      <c r="K81" s="50"/>
      <c r="L81" s="76" t="s">
        <v>22</v>
      </c>
      <c r="M81" s="51">
        <f t="shared" si="1"/>
        <v>0</v>
      </c>
      <c r="N81" s="52"/>
    </row>
    <row r="82" spans="1:38" s="53" customFormat="1" ht="12" customHeight="1" x14ac:dyDescent="0.2">
      <c r="A82" s="75">
        <v>32000125</v>
      </c>
      <c r="B82" s="72">
        <v>400554355</v>
      </c>
      <c r="C82" s="72">
        <v>7680526600170</v>
      </c>
      <c r="D82" s="72">
        <v>1647318</v>
      </c>
      <c r="E82" s="74" t="s">
        <v>14</v>
      </c>
      <c r="F82" s="78" t="s">
        <v>107</v>
      </c>
      <c r="G82" s="48"/>
      <c r="H82" s="49"/>
      <c r="I82" s="83" t="s">
        <v>16</v>
      </c>
      <c r="J82" s="76">
        <v>25.42</v>
      </c>
      <c r="K82" s="50"/>
      <c r="L82" s="76">
        <v>45.75</v>
      </c>
      <c r="M82" s="51">
        <f t="shared" si="1"/>
        <v>0</v>
      </c>
      <c r="N82" s="52"/>
    </row>
    <row r="83" spans="1:38" s="53" customFormat="1" ht="12" customHeight="1" x14ac:dyDescent="0.2">
      <c r="A83" s="75">
        <v>32000130</v>
      </c>
      <c r="B83" s="72">
        <v>400554356</v>
      </c>
      <c r="C83" s="72">
        <v>7680337410494</v>
      </c>
      <c r="D83" s="73">
        <v>1567482</v>
      </c>
      <c r="E83" s="74" t="s">
        <v>14</v>
      </c>
      <c r="F83" s="77" t="s">
        <v>108</v>
      </c>
      <c r="G83" s="48"/>
      <c r="H83" s="49"/>
      <c r="I83" s="82" t="s">
        <v>16</v>
      </c>
      <c r="J83" s="76">
        <v>12.02</v>
      </c>
      <c r="K83" s="50"/>
      <c r="L83" s="76">
        <v>26.1</v>
      </c>
      <c r="M83" s="51">
        <f t="shared" si="1"/>
        <v>0</v>
      </c>
      <c r="N83" s="52"/>
      <c r="O83" s="54"/>
      <c r="P83" s="54"/>
      <c r="Q83" s="54"/>
      <c r="R83" s="54"/>
      <c r="S83" s="54"/>
      <c r="T83" s="54"/>
      <c r="U83" s="54"/>
      <c r="V83" s="54"/>
      <c r="W83" s="54"/>
      <c r="X83" s="54"/>
      <c r="Y83" s="54"/>
      <c r="Z83" s="54"/>
      <c r="AA83" s="54"/>
      <c r="AB83" s="54"/>
      <c r="AC83" s="54"/>
      <c r="AD83" s="54"/>
      <c r="AE83" s="54"/>
      <c r="AF83" s="54"/>
      <c r="AG83" s="54"/>
      <c r="AH83" s="54"/>
      <c r="AI83" s="54"/>
      <c r="AJ83" s="54"/>
      <c r="AK83" s="54"/>
      <c r="AL83" s="54"/>
    </row>
    <row r="84" spans="1:38" s="53" customFormat="1" ht="12" customHeight="1" x14ac:dyDescent="0.2">
      <c r="A84" s="75">
        <v>16275200</v>
      </c>
      <c r="B84" s="72">
        <v>400554357</v>
      </c>
      <c r="C84" s="72">
        <v>7680405361161</v>
      </c>
      <c r="D84" s="73">
        <v>1809778</v>
      </c>
      <c r="E84" s="74" t="s">
        <v>109</v>
      </c>
      <c r="F84" s="77" t="s">
        <v>110</v>
      </c>
      <c r="G84" s="48"/>
      <c r="H84" s="49"/>
      <c r="I84" s="82" t="s">
        <v>16</v>
      </c>
      <c r="J84" s="76">
        <v>3.12</v>
      </c>
      <c r="K84" s="50"/>
      <c r="L84" s="76">
        <v>7.7</v>
      </c>
      <c r="M84" s="51">
        <f t="shared" si="1"/>
        <v>0</v>
      </c>
      <c r="N84" s="52"/>
    </row>
    <row r="85" spans="1:38" s="53" customFormat="1" ht="12" customHeight="1" x14ac:dyDescent="0.2">
      <c r="A85" s="75">
        <v>16275240</v>
      </c>
      <c r="B85" s="72">
        <v>400554359</v>
      </c>
      <c r="C85" s="72">
        <v>7680405361321</v>
      </c>
      <c r="D85" s="73">
        <v>1809790</v>
      </c>
      <c r="E85" s="74" t="s">
        <v>109</v>
      </c>
      <c r="F85" s="77" t="s">
        <v>111</v>
      </c>
      <c r="G85" s="48"/>
      <c r="H85" s="49"/>
      <c r="I85" s="82" t="s">
        <v>16</v>
      </c>
      <c r="J85" s="76">
        <v>26.76</v>
      </c>
      <c r="K85" s="50"/>
      <c r="L85" s="76">
        <v>47.1</v>
      </c>
      <c r="M85" s="51">
        <f t="shared" si="1"/>
        <v>0</v>
      </c>
      <c r="N85" s="52"/>
    </row>
    <row r="86" spans="1:38" s="53" customFormat="1" ht="12" customHeight="1" x14ac:dyDescent="0.2">
      <c r="A86" s="75">
        <v>16275220</v>
      </c>
      <c r="B86" s="72">
        <v>400554358</v>
      </c>
      <c r="C86" s="72">
        <v>7680405361246</v>
      </c>
      <c r="D86" s="72">
        <v>1809784</v>
      </c>
      <c r="E86" s="74" t="s">
        <v>109</v>
      </c>
      <c r="F86" s="78" t="s">
        <v>112</v>
      </c>
      <c r="G86" s="48"/>
      <c r="H86" s="49"/>
      <c r="I86" s="83" t="s">
        <v>16</v>
      </c>
      <c r="J86" s="76">
        <v>8.0299999999999994</v>
      </c>
      <c r="K86" s="50"/>
      <c r="L86" s="76">
        <v>17.399999999999999</v>
      </c>
      <c r="M86" s="51">
        <f t="shared" si="1"/>
        <v>0</v>
      </c>
      <c r="N86" s="52"/>
    </row>
    <row r="87" spans="1:38" s="53" customFormat="1" ht="12" customHeight="1" x14ac:dyDescent="0.2">
      <c r="A87" s="75">
        <v>16275100</v>
      </c>
      <c r="B87" s="72">
        <v>400554360</v>
      </c>
      <c r="C87" s="72">
        <v>7680405360867</v>
      </c>
      <c r="D87" s="73">
        <v>1809809</v>
      </c>
      <c r="E87" s="74" t="s">
        <v>109</v>
      </c>
      <c r="F87" s="77" t="s">
        <v>113</v>
      </c>
      <c r="G87" s="48"/>
      <c r="H87" s="49"/>
      <c r="I87" s="82" t="s">
        <v>16</v>
      </c>
      <c r="J87" s="76">
        <v>2.25</v>
      </c>
      <c r="K87" s="50"/>
      <c r="L87" s="76">
        <v>6.7</v>
      </c>
      <c r="M87" s="51">
        <f t="shared" si="1"/>
        <v>0</v>
      </c>
      <c r="N87" s="52"/>
    </row>
    <row r="88" spans="1:38" s="53" customFormat="1" ht="12" customHeight="1" x14ac:dyDescent="0.2">
      <c r="A88" s="75">
        <v>16275140</v>
      </c>
      <c r="B88" s="72">
        <v>400554362</v>
      </c>
      <c r="C88" s="72">
        <v>7680405361086</v>
      </c>
      <c r="D88" s="73">
        <v>1809821</v>
      </c>
      <c r="E88" s="74" t="s">
        <v>109</v>
      </c>
      <c r="F88" s="77" t="s">
        <v>114</v>
      </c>
      <c r="G88" s="48"/>
      <c r="H88" s="49"/>
      <c r="I88" s="82" t="s">
        <v>16</v>
      </c>
      <c r="J88" s="76">
        <v>19.25</v>
      </c>
      <c r="K88" s="50"/>
      <c r="L88" s="76">
        <v>38.5</v>
      </c>
      <c r="M88" s="51">
        <f t="shared" si="1"/>
        <v>0</v>
      </c>
      <c r="N88" s="52"/>
    </row>
    <row r="89" spans="1:38" s="53" customFormat="1" ht="12" customHeight="1" x14ac:dyDescent="0.2">
      <c r="A89" s="75">
        <v>16275120</v>
      </c>
      <c r="B89" s="72">
        <v>400554361</v>
      </c>
      <c r="C89" s="72">
        <v>7680405360942</v>
      </c>
      <c r="D89" s="73">
        <v>1809815</v>
      </c>
      <c r="E89" s="74" t="s">
        <v>109</v>
      </c>
      <c r="F89" s="77" t="s">
        <v>115</v>
      </c>
      <c r="G89" s="48"/>
      <c r="H89" s="49"/>
      <c r="I89" s="82" t="s">
        <v>16</v>
      </c>
      <c r="J89" s="76">
        <v>5.78</v>
      </c>
      <c r="K89" s="50"/>
      <c r="L89" s="76">
        <v>14.85</v>
      </c>
      <c r="M89" s="51">
        <f t="shared" si="1"/>
        <v>0</v>
      </c>
      <c r="N89" s="52"/>
    </row>
    <row r="90" spans="1:38" s="53" customFormat="1" ht="12" customHeight="1" x14ac:dyDescent="0.2">
      <c r="A90" s="75">
        <v>83513215</v>
      </c>
      <c r="B90" s="72">
        <v>400535431</v>
      </c>
      <c r="C90" s="72">
        <v>7680670480017</v>
      </c>
      <c r="D90" s="73">
        <v>7576602</v>
      </c>
      <c r="E90" s="74" t="s">
        <v>27</v>
      </c>
      <c r="F90" s="77" t="s">
        <v>116</v>
      </c>
      <c r="G90" s="48"/>
      <c r="H90" s="49"/>
      <c r="I90" s="82" t="s">
        <v>18</v>
      </c>
      <c r="J90" s="76">
        <v>213.57</v>
      </c>
      <c r="K90" s="50"/>
      <c r="L90" s="76">
        <v>261.60000000000002</v>
      </c>
      <c r="M90" s="51">
        <f t="shared" si="1"/>
        <v>0</v>
      </c>
      <c r="N90" s="52"/>
    </row>
    <row r="91" spans="1:38" s="53" customFormat="1" ht="12" customHeight="1" x14ac:dyDescent="0.2">
      <c r="A91" s="75">
        <v>83513216</v>
      </c>
      <c r="B91" s="72">
        <v>400535430</v>
      </c>
      <c r="C91" s="72">
        <v>7680670480024</v>
      </c>
      <c r="D91" s="73">
        <v>7576625</v>
      </c>
      <c r="E91" s="74" t="s">
        <v>27</v>
      </c>
      <c r="F91" s="77" t="s">
        <v>118</v>
      </c>
      <c r="G91" s="48"/>
      <c r="H91" s="49"/>
      <c r="I91" s="82" t="s">
        <v>18</v>
      </c>
      <c r="J91" s="76">
        <v>320.37</v>
      </c>
      <c r="K91" s="50"/>
      <c r="L91" s="76">
        <v>384.2</v>
      </c>
      <c r="M91" s="51">
        <f t="shared" si="1"/>
        <v>0</v>
      </c>
      <c r="N91" s="52"/>
    </row>
    <row r="92" spans="1:38" s="53" customFormat="1" ht="12" customHeight="1" x14ac:dyDescent="0.2">
      <c r="A92" s="75">
        <v>83513217</v>
      </c>
      <c r="B92" s="72">
        <v>400535429</v>
      </c>
      <c r="C92" s="72">
        <v>7680670480031</v>
      </c>
      <c r="D92" s="73">
        <v>7576648</v>
      </c>
      <c r="E92" s="74" t="s">
        <v>27</v>
      </c>
      <c r="F92" s="77" t="s">
        <v>119</v>
      </c>
      <c r="G92" s="48"/>
      <c r="H92" s="49"/>
      <c r="I92" s="82" t="s">
        <v>18</v>
      </c>
      <c r="J92" s="76">
        <v>213.57</v>
      </c>
      <c r="K92" s="50"/>
      <c r="L92" s="76">
        <v>261.60000000000002</v>
      </c>
      <c r="M92" s="51">
        <f t="shared" si="1"/>
        <v>0</v>
      </c>
      <c r="N92" s="52"/>
    </row>
    <row r="93" spans="1:38" s="53" customFormat="1" ht="12" customHeight="1" x14ac:dyDescent="0.2">
      <c r="A93" s="75">
        <v>32000541</v>
      </c>
      <c r="B93" s="72">
        <v>400556893</v>
      </c>
      <c r="C93" s="72">
        <v>7612626000338</v>
      </c>
      <c r="D93" s="73">
        <v>7365644</v>
      </c>
      <c r="E93" s="74" t="s">
        <v>14</v>
      </c>
      <c r="F93" s="77" t="s">
        <v>120</v>
      </c>
      <c r="G93" s="48"/>
      <c r="H93" s="49"/>
      <c r="I93" s="82" t="s">
        <v>22</v>
      </c>
      <c r="J93" s="76">
        <v>37.200000000000003</v>
      </c>
      <c r="K93" s="50"/>
      <c r="L93" s="76">
        <v>60.5</v>
      </c>
      <c r="M93" s="51">
        <f t="shared" si="1"/>
        <v>0</v>
      </c>
      <c r="N93" s="52"/>
    </row>
    <row r="94" spans="1:38" s="53" customFormat="1" ht="12" customHeight="1" x14ac:dyDescent="0.2">
      <c r="A94" s="75">
        <v>83513142</v>
      </c>
      <c r="B94" s="72">
        <v>400540171</v>
      </c>
      <c r="C94" s="72">
        <v>7680463370280</v>
      </c>
      <c r="D94" s="73">
        <v>5451121</v>
      </c>
      <c r="E94" s="74" t="s">
        <v>27</v>
      </c>
      <c r="F94" s="77" t="s">
        <v>121</v>
      </c>
      <c r="G94" s="48"/>
      <c r="H94" s="49"/>
      <c r="I94" s="82" t="s">
        <v>16</v>
      </c>
      <c r="J94" s="76">
        <v>17.48</v>
      </c>
      <c r="K94" s="50"/>
      <c r="L94" s="76">
        <v>36.450000000000003</v>
      </c>
      <c r="M94" s="51">
        <f t="shared" si="1"/>
        <v>0</v>
      </c>
      <c r="N94" s="52"/>
    </row>
    <row r="95" spans="1:38" s="53" customFormat="1" ht="12" customHeight="1" x14ac:dyDescent="0.2">
      <c r="A95" s="75">
        <v>83513143</v>
      </c>
      <c r="B95" s="72">
        <v>400540172</v>
      </c>
      <c r="C95" s="72">
        <v>7680463370273</v>
      </c>
      <c r="D95" s="73">
        <v>5451115</v>
      </c>
      <c r="E95" s="74" t="s">
        <v>27</v>
      </c>
      <c r="F95" s="77" t="s">
        <v>122</v>
      </c>
      <c r="G95" s="48"/>
      <c r="H95" s="49"/>
      <c r="I95" s="82" t="s">
        <v>16</v>
      </c>
      <c r="J95" s="76">
        <v>9.9499999999999993</v>
      </c>
      <c r="K95" s="50"/>
      <c r="L95" s="76">
        <v>19.600000000000001</v>
      </c>
      <c r="M95" s="51">
        <f t="shared" si="1"/>
        <v>0</v>
      </c>
      <c r="N95" s="52"/>
    </row>
    <row r="96" spans="1:38" s="53" customFormat="1" ht="12" customHeight="1" x14ac:dyDescent="0.2">
      <c r="A96" s="75">
        <v>83513517</v>
      </c>
      <c r="B96" s="72">
        <v>400548243</v>
      </c>
      <c r="C96" s="72">
        <v>7680682430017</v>
      </c>
      <c r="D96" s="73">
        <v>7809202</v>
      </c>
      <c r="E96" s="74" t="s">
        <v>27</v>
      </c>
      <c r="F96" s="77" t="s">
        <v>123</v>
      </c>
      <c r="G96" s="48"/>
      <c r="H96" s="49"/>
      <c r="I96" s="82" t="s">
        <v>16</v>
      </c>
      <c r="J96" s="76">
        <v>39.479999999999997</v>
      </c>
      <c r="K96" s="50"/>
      <c r="L96" s="76">
        <v>61.7</v>
      </c>
      <c r="M96" s="51">
        <f t="shared" si="1"/>
        <v>0</v>
      </c>
      <c r="N96" s="52"/>
    </row>
    <row r="97" spans="1:14" s="53" customFormat="1" ht="12" customHeight="1" x14ac:dyDescent="0.2">
      <c r="A97" s="75">
        <v>83513518</v>
      </c>
      <c r="B97" s="72">
        <v>400548245</v>
      </c>
      <c r="C97" s="72">
        <v>7680682430024</v>
      </c>
      <c r="D97" s="73">
        <v>7809204</v>
      </c>
      <c r="E97" s="74" t="s">
        <v>27</v>
      </c>
      <c r="F97" s="77" t="s">
        <v>125</v>
      </c>
      <c r="G97" s="48"/>
      <c r="H97" s="49"/>
      <c r="I97" s="82" t="s">
        <v>16</v>
      </c>
      <c r="J97" s="76">
        <v>100.67</v>
      </c>
      <c r="K97" s="50"/>
      <c r="L97" s="76">
        <v>131.94999999999999</v>
      </c>
      <c r="M97" s="51">
        <f t="shared" si="1"/>
        <v>0</v>
      </c>
      <c r="N97" s="52"/>
    </row>
    <row r="98" spans="1:14" s="53" customFormat="1" ht="12" customHeight="1" x14ac:dyDescent="0.2">
      <c r="A98" s="75">
        <v>16287400</v>
      </c>
      <c r="B98" s="72">
        <v>400554363</v>
      </c>
      <c r="C98" s="72">
        <v>7680520510109</v>
      </c>
      <c r="D98" s="73">
        <v>5769834</v>
      </c>
      <c r="E98" s="74" t="s">
        <v>109</v>
      </c>
      <c r="F98" s="77" t="s">
        <v>126</v>
      </c>
      <c r="G98" s="48"/>
      <c r="H98" s="49"/>
      <c r="I98" s="82" t="s">
        <v>21</v>
      </c>
      <c r="J98" s="76">
        <v>3.5</v>
      </c>
      <c r="K98" s="50"/>
      <c r="L98" s="76">
        <v>6.45</v>
      </c>
      <c r="M98" s="51">
        <f t="shared" si="1"/>
        <v>0</v>
      </c>
      <c r="N98" s="52"/>
    </row>
    <row r="99" spans="1:14" s="53" customFormat="1" ht="12" customHeight="1" x14ac:dyDescent="0.2">
      <c r="A99" s="75">
        <v>83513470</v>
      </c>
      <c r="B99" s="72">
        <v>400560950</v>
      </c>
      <c r="C99" s="72">
        <v>7680686490024</v>
      </c>
      <c r="D99" s="73">
        <v>7826296</v>
      </c>
      <c r="E99" s="74" t="s">
        <v>27</v>
      </c>
      <c r="F99" s="77" t="s">
        <v>448</v>
      </c>
      <c r="G99" s="48"/>
      <c r="H99" s="49"/>
      <c r="I99" s="82" t="s">
        <v>16</v>
      </c>
      <c r="J99" s="76">
        <v>14.37</v>
      </c>
      <c r="K99" s="50"/>
      <c r="L99" s="76">
        <v>28.8</v>
      </c>
      <c r="M99" s="51">
        <f t="shared" si="1"/>
        <v>0</v>
      </c>
      <c r="N99" s="52"/>
    </row>
    <row r="100" spans="1:14" s="53" customFormat="1" ht="12" customHeight="1" x14ac:dyDescent="0.2">
      <c r="A100" s="75">
        <v>83513471</v>
      </c>
      <c r="B100" s="72">
        <v>400560951</v>
      </c>
      <c r="C100" s="72">
        <v>7680686490048</v>
      </c>
      <c r="D100" s="73">
        <v>7826298</v>
      </c>
      <c r="E100" s="74" t="s">
        <v>27</v>
      </c>
      <c r="F100" s="77" t="s">
        <v>449</v>
      </c>
      <c r="G100" s="48"/>
      <c r="H100" s="49"/>
      <c r="I100" s="82" t="s">
        <v>16</v>
      </c>
      <c r="J100" s="76">
        <v>13.35</v>
      </c>
      <c r="K100" s="50"/>
      <c r="L100" s="76">
        <v>27.65</v>
      </c>
      <c r="M100" s="51">
        <f t="shared" si="1"/>
        <v>0</v>
      </c>
      <c r="N100" s="52"/>
    </row>
    <row r="101" spans="1:14" s="53" customFormat="1" ht="12" customHeight="1" x14ac:dyDescent="0.2">
      <c r="A101" s="75">
        <v>83513472</v>
      </c>
      <c r="B101" s="72">
        <v>400560952</v>
      </c>
      <c r="C101" s="72">
        <v>7680686490055</v>
      </c>
      <c r="D101" s="73">
        <v>7826300</v>
      </c>
      <c r="E101" s="74" t="s">
        <v>27</v>
      </c>
      <c r="F101" s="77" t="s">
        <v>450</v>
      </c>
      <c r="G101" s="48"/>
      <c r="H101" s="49"/>
      <c r="I101" s="82" t="s">
        <v>16</v>
      </c>
      <c r="J101" s="76">
        <v>25.3</v>
      </c>
      <c r="K101" s="50"/>
      <c r="L101" s="76">
        <v>45.45</v>
      </c>
      <c r="M101" s="51">
        <f t="shared" si="1"/>
        <v>0</v>
      </c>
      <c r="N101" s="52"/>
    </row>
    <row r="102" spans="1:14" s="53" customFormat="1" ht="12" customHeight="1" x14ac:dyDescent="0.2">
      <c r="A102" s="75">
        <v>83513473</v>
      </c>
      <c r="B102" s="72">
        <v>400560953</v>
      </c>
      <c r="C102" s="72">
        <v>7680686490062</v>
      </c>
      <c r="D102" s="73">
        <v>7826301</v>
      </c>
      <c r="E102" s="74" t="s">
        <v>27</v>
      </c>
      <c r="F102" s="77" t="s">
        <v>451</v>
      </c>
      <c r="G102" s="48"/>
      <c r="H102" s="49"/>
      <c r="I102" s="82" t="s">
        <v>16</v>
      </c>
      <c r="J102" s="76">
        <v>73.86</v>
      </c>
      <c r="K102" s="50"/>
      <c r="L102" s="76">
        <v>101.2</v>
      </c>
      <c r="M102" s="51">
        <f t="shared" si="1"/>
        <v>0</v>
      </c>
      <c r="N102" s="52"/>
    </row>
    <row r="103" spans="1:14" s="53" customFormat="1" ht="12" customHeight="1" x14ac:dyDescent="0.2">
      <c r="A103" s="75">
        <v>83513100</v>
      </c>
      <c r="B103" s="72">
        <v>400540148</v>
      </c>
      <c r="C103" s="72">
        <v>7680328941235</v>
      </c>
      <c r="D103" s="73">
        <v>5629010</v>
      </c>
      <c r="E103" s="74" t="s">
        <v>27</v>
      </c>
      <c r="F103" s="77" t="s">
        <v>128</v>
      </c>
      <c r="G103" s="48"/>
      <c r="H103" s="49"/>
      <c r="I103" s="82" t="s">
        <v>21</v>
      </c>
      <c r="J103" s="76">
        <v>73.08</v>
      </c>
      <c r="K103" s="50"/>
      <c r="L103" s="76">
        <v>134.85</v>
      </c>
      <c r="M103" s="51">
        <f t="shared" si="1"/>
        <v>0</v>
      </c>
      <c r="N103" s="52"/>
    </row>
    <row r="104" spans="1:14" s="53" customFormat="1" ht="12" customHeight="1" x14ac:dyDescent="0.2">
      <c r="A104" s="75">
        <v>83513099</v>
      </c>
      <c r="B104" s="72">
        <v>400540147</v>
      </c>
      <c r="C104" s="72">
        <v>7680328942003</v>
      </c>
      <c r="D104" s="73">
        <v>5628973</v>
      </c>
      <c r="E104" s="74" t="s">
        <v>27</v>
      </c>
      <c r="F104" s="77" t="s">
        <v>129</v>
      </c>
      <c r="G104" s="48"/>
      <c r="H104" s="49"/>
      <c r="I104" s="82" t="s">
        <v>21</v>
      </c>
      <c r="J104" s="76">
        <v>2.88</v>
      </c>
      <c r="K104" s="50"/>
      <c r="L104" s="76">
        <v>5.3</v>
      </c>
      <c r="M104" s="51">
        <f t="shared" si="1"/>
        <v>0</v>
      </c>
      <c r="N104" s="52"/>
    </row>
    <row r="105" spans="1:14" s="53" customFormat="1" ht="12" customHeight="1" x14ac:dyDescent="0.2">
      <c r="A105" s="75">
        <v>83513101</v>
      </c>
      <c r="B105" s="72">
        <v>400540149</v>
      </c>
      <c r="C105" s="72">
        <v>7680328945004</v>
      </c>
      <c r="D105" s="73">
        <v>5628996</v>
      </c>
      <c r="E105" s="74" t="s">
        <v>27</v>
      </c>
      <c r="F105" s="77" t="s">
        <v>130</v>
      </c>
      <c r="G105" s="48"/>
      <c r="H105" s="49"/>
      <c r="I105" s="82" t="s">
        <v>21</v>
      </c>
      <c r="J105" s="76">
        <v>6.09</v>
      </c>
      <c r="K105" s="50"/>
      <c r="L105" s="76">
        <v>11.25</v>
      </c>
      <c r="M105" s="51">
        <f t="shared" si="1"/>
        <v>0</v>
      </c>
      <c r="N105" s="52"/>
    </row>
    <row r="106" spans="1:14" s="53" customFormat="1" ht="12" customHeight="1" x14ac:dyDescent="0.2">
      <c r="A106" s="75">
        <v>83513052</v>
      </c>
      <c r="B106" s="72">
        <v>400540093</v>
      </c>
      <c r="C106" s="72">
        <v>7680280790605</v>
      </c>
      <c r="D106" s="73">
        <v>601969</v>
      </c>
      <c r="E106" s="74" t="s">
        <v>27</v>
      </c>
      <c r="F106" s="77" t="s">
        <v>131</v>
      </c>
      <c r="G106" s="48"/>
      <c r="H106" s="49"/>
      <c r="I106" s="82" t="s">
        <v>16</v>
      </c>
      <c r="J106" s="76">
        <v>5.28</v>
      </c>
      <c r="K106" s="50"/>
      <c r="L106" s="76">
        <v>14.25</v>
      </c>
      <c r="M106" s="51">
        <f t="shared" si="1"/>
        <v>0</v>
      </c>
      <c r="N106" s="52"/>
    </row>
    <row r="107" spans="1:14" s="53" customFormat="1" ht="12" customHeight="1" x14ac:dyDescent="0.2">
      <c r="A107" s="75">
        <v>83513053</v>
      </c>
      <c r="B107" s="72">
        <v>400540094</v>
      </c>
      <c r="C107" s="72">
        <v>7680280790797</v>
      </c>
      <c r="D107" s="73">
        <v>685860</v>
      </c>
      <c r="E107" s="74" t="s">
        <v>27</v>
      </c>
      <c r="F107" s="77" t="s">
        <v>132</v>
      </c>
      <c r="G107" s="48"/>
      <c r="H107" s="49"/>
      <c r="I107" s="82" t="s">
        <v>16</v>
      </c>
      <c r="J107" s="76">
        <v>9.3000000000000007</v>
      </c>
      <c r="K107" s="50"/>
      <c r="L107" s="76">
        <v>18.899999999999999</v>
      </c>
      <c r="M107" s="51">
        <f t="shared" si="1"/>
        <v>0</v>
      </c>
      <c r="N107" s="52"/>
    </row>
    <row r="108" spans="1:14" s="53" customFormat="1" ht="12" customHeight="1" x14ac:dyDescent="0.2">
      <c r="A108" s="75">
        <v>83513105</v>
      </c>
      <c r="B108" s="72">
        <v>400540150</v>
      </c>
      <c r="C108" s="72">
        <v>7680476390268</v>
      </c>
      <c r="D108" s="73">
        <v>1423493</v>
      </c>
      <c r="E108" s="74" t="s">
        <v>27</v>
      </c>
      <c r="F108" s="77" t="s">
        <v>133</v>
      </c>
      <c r="G108" s="48"/>
      <c r="H108" s="49"/>
      <c r="I108" s="82" t="s">
        <v>16</v>
      </c>
      <c r="J108" s="76">
        <v>8.3000000000000007</v>
      </c>
      <c r="K108" s="50"/>
      <c r="L108" s="76">
        <v>17.75</v>
      </c>
      <c r="M108" s="51">
        <f t="shared" si="1"/>
        <v>0</v>
      </c>
      <c r="N108" s="52"/>
    </row>
    <row r="109" spans="1:14" s="53" customFormat="1" ht="12" customHeight="1" x14ac:dyDescent="0.2">
      <c r="A109" s="75">
        <v>83513106</v>
      </c>
      <c r="B109" s="72">
        <v>400540151</v>
      </c>
      <c r="C109" s="72">
        <v>7680476390183</v>
      </c>
      <c r="D109" s="72">
        <v>1423501</v>
      </c>
      <c r="E109" s="74" t="s">
        <v>27</v>
      </c>
      <c r="F109" s="78" t="s">
        <v>134</v>
      </c>
      <c r="G109" s="48"/>
      <c r="H109" s="49"/>
      <c r="I109" s="83" t="s">
        <v>16</v>
      </c>
      <c r="J109" s="76">
        <v>14.6</v>
      </c>
      <c r="K109" s="50"/>
      <c r="L109" s="76">
        <v>29.05</v>
      </c>
      <c r="M109" s="51">
        <f t="shared" si="1"/>
        <v>0</v>
      </c>
      <c r="N109" s="52"/>
    </row>
    <row r="110" spans="1:14" s="53" customFormat="1" ht="12" customHeight="1" x14ac:dyDescent="0.2">
      <c r="A110" s="75">
        <v>32000470</v>
      </c>
      <c r="B110" s="72">
        <v>400554366</v>
      </c>
      <c r="C110" s="72">
        <v>7680626750010</v>
      </c>
      <c r="D110" s="73">
        <v>5633856</v>
      </c>
      <c r="E110" s="74" t="s">
        <v>14</v>
      </c>
      <c r="F110" s="77" t="s">
        <v>135</v>
      </c>
      <c r="G110" s="48"/>
      <c r="H110" s="49"/>
      <c r="I110" s="82" t="s">
        <v>16</v>
      </c>
      <c r="J110" s="76">
        <v>19.7</v>
      </c>
      <c r="K110" s="50"/>
      <c r="L110" s="76">
        <v>39</v>
      </c>
      <c r="M110" s="51">
        <f t="shared" si="1"/>
        <v>0</v>
      </c>
      <c r="N110" s="52"/>
    </row>
    <row r="111" spans="1:14" s="53" customFormat="1" ht="12" customHeight="1" x14ac:dyDescent="0.2">
      <c r="A111" s="75">
        <v>32000536</v>
      </c>
      <c r="B111" s="72">
        <v>400554370</v>
      </c>
      <c r="C111" s="72">
        <v>7680454220624</v>
      </c>
      <c r="D111" s="73">
        <v>1684199</v>
      </c>
      <c r="E111" s="74" t="s">
        <v>14</v>
      </c>
      <c r="F111" s="77" t="s">
        <v>136</v>
      </c>
      <c r="G111" s="48"/>
      <c r="H111" s="49"/>
      <c r="I111" s="82" t="s">
        <v>21</v>
      </c>
      <c r="J111" s="76">
        <v>18.25</v>
      </c>
      <c r="K111" s="50"/>
      <c r="L111" s="76" t="s">
        <v>22</v>
      </c>
      <c r="M111" s="51">
        <f t="shared" si="1"/>
        <v>0</v>
      </c>
      <c r="N111" s="52"/>
    </row>
    <row r="112" spans="1:14" s="53" customFormat="1" ht="12" customHeight="1" x14ac:dyDescent="0.2">
      <c r="A112" s="75">
        <v>32000534</v>
      </c>
      <c r="B112" s="72">
        <v>400554367</v>
      </c>
      <c r="C112" s="72">
        <v>7680503530360</v>
      </c>
      <c r="D112" s="73">
        <v>1598643</v>
      </c>
      <c r="E112" s="74" t="s">
        <v>14</v>
      </c>
      <c r="F112" s="77" t="s">
        <v>137</v>
      </c>
      <c r="G112" s="48"/>
      <c r="H112" s="49"/>
      <c r="I112" s="82" t="s">
        <v>21</v>
      </c>
      <c r="J112" s="76">
        <v>18.25</v>
      </c>
      <c r="K112" s="50"/>
      <c r="L112" s="76" t="s">
        <v>22</v>
      </c>
      <c r="M112" s="51">
        <f t="shared" si="1"/>
        <v>0</v>
      </c>
      <c r="N112" s="52"/>
    </row>
    <row r="113" spans="1:14" s="53" customFormat="1" ht="12" customHeight="1" x14ac:dyDescent="0.2">
      <c r="A113" s="75">
        <v>32000533</v>
      </c>
      <c r="B113" s="72">
        <v>400554371</v>
      </c>
      <c r="C113" s="72">
        <v>7680454220464</v>
      </c>
      <c r="D113" s="72">
        <v>1277152</v>
      </c>
      <c r="E113" s="74" t="s">
        <v>14</v>
      </c>
      <c r="F113" s="78" t="s">
        <v>138</v>
      </c>
      <c r="G113" s="48"/>
      <c r="H113" s="49"/>
      <c r="I113" s="83" t="s">
        <v>21</v>
      </c>
      <c r="J113" s="76">
        <v>29.75</v>
      </c>
      <c r="K113" s="50"/>
      <c r="L113" s="76" t="s">
        <v>22</v>
      </c>
      <c r="M113" s="51">
        <f t="shared" si="1"/>
        <v>0</v>
      </c>
      <c r="N113" s="52"/>
    </row>
    <row r="114" spans="1:14" s="53" customFormat="1" ht="12" customHeight="1" x14ac:dyDescent="0.2">
      <c r="A114" s="75">
        <v>32000537</v>
      </c>
      <c r="B114" s="72">
        <v>400554368</v>
      </c>
      <c r="C114" s="72">
        <v>7680503530285</v>
      </c>
      <c r="D114" s="73">
        <v>1383115</v>
      </c>
      <c r="E114" s="74" t="s">
        <v>14</v>
      </c>
      <c r="F114" s="77" t="s">
        <v>139</v>
      </c>
      <c r="G114" s="48"/>
      <c r="H114" s="49"/>
      <c r="I114" s="82" t="s">
        <v>21</v>
      </c>
      <c r="J114" s="76">
        <v>29.75</v>
      </c>
      <c r="K114" s="50"/>
      <c r="L114" s="76" t="s">
        <v>22</v>
      </c>
      <c r="M114" s="51">
        <f t="shared" si="1"/>
        <v>0</v>
      </c>
      <c r="N114" s="52"/>
    </row>
    <row r="115" spans="1:14" s="53" customFormat="1" ht="12" customHeight="1" x14ac:dyDescent="0.2">
      <c r="A115" s="75">
        <v>32000535</v>
      </c>
      <c r="B115" s="72">
        <v>400554372</v>
      </c>
      <c r="C115" s="72">
        <v>7680454220549</v>
      </c>
      <c r="D115" s="73">
        <v>1598672</v>
      </c>
      <c r="E115" s="74" t="s">
        <v>14</v>
      </c>
      <c r="F115" s="77" t="s">
        <v>140</v>
      </c>
      <c r="G115" s="48"/>
      <c r="H115" s="49"/>
      <c r="I115" s="82" t="s">
        <v>21</v>
      </c>
      <c r="J115" s="76">
        <v>56.95</v>
      </c>
      <c r="K115" s="50"/>
      <c r="L115" s="76" t="s">
        <v>22</v>
      </c>
      <c r="M115" s="51">
        <f t="shared" si="1"/>
        <v>0</v>
      </c>
      <c r="N115" s="52" t="s">
        <v>99</v>
      </c>
    </row>
    <row r="116" spans="1:14" s="53" customFormat="1" ht="12" customHeight="1" x14ac:dyDescent="0.2">
      <c r="A116" s="75">
        <v>32000538</v>
      </c>
      <c r="B116" s="72">
        <v>400554369</v>
      </c>
      <c r="C116" s="72">
        <v>7680503530445</v>
      </c>
      <c r="D116" s="73">
        <v>1598666</v>
      </c>
      <c r="E116" s="74" t="s">
        <v>14</v>
      </c>
      <c r="F116" s="77" t="s">
        <v>141</v>
      </c>
      <c r="G116" s="48"/>
      <c r="H116" s="49"/>
      <c r="I116" s="82" t="s">
        <v>21</v>
      </c>
      <c r="J116" s="76">
        <v>56.95</v>
      </c>
      <c r="K116" s="50"/>
      <c r="L116" s="76" t="s">
        <v>22</v>
      </c>
      <c r="M116" s="51">
        <f t="shared" si="1"/>
        <v>0</v>
      </c>
      <c r="N116" s="52" t="s">
        <v>101</v>
      </c>
    </row>
    <row r="117" spans="1:14" s="53" customFormat="1" ht="12" customHeight="1" x14ac:dyDescent="0.2">
      <c r="A117" s="75">
        <v>83513249</v>
      </c>
      <c r="B117" s="72">
        <v>400552870</v>
      </c>
      <c r="C117" s="72">
        <v>7601001000353</v>
      </c>
      <c r="D117" s="72">
        <v>7748918</v>
      </c>
      <c r="E117" s="74" t="s">
        <v>27</v>
      </c>
      <c r="F117" s="78" t="s">
        <v>142</v>
      </c>
      <c r="G117" s="48"/>
      <c r="H117" s="49"/>
      <c r="I117" s="83" t="s">
        <v>22</v>
      </c>
      <c r="J117" s="76">
        <v>12.75</v>
      </c>
      <c r="K117" s="50"/>
      <c r="L117" s="76" t="s">
        <v>22</v>
      </c>
      <c r="M117" s="51">
        <f t="shared" si="1"/>
        <v>0</v>
      </c>
      <c r="N117" s="52" t="s">
        <v>103</v>
      </c>
    </row>
    <row r="118" spans="1:14" s="53" customFormat="1" ht="12" customHeight="1" x14ac:dyDescent="0.2">
      <c r="A118" s="75">
        <v>32000491</v>
      </c>
      <c r="B118" s="72">
        <v>400554373</v>
      </c>
      <c r="C118" s="72">
        <v>7680180130372</v>
      </c>
      <c r="D118" s="73">
        <v>72264</v>
      </c>
      <c r="E118" s="74" t="s">
        <v>14</v>
      </c>
      <c r="F118" s="77" t="s">
        <v>143</v>
      </c>
      <c r="G118" s="48"/>
      <c r="H118" s="49"/>
      <c r="I118" s="82" t="s">
        <v>21</v>
      </c>
      <c r="J118" s="76">
        <v>7.84</v>
      </c>
      <c r="K118" s="50"/>
      <c r="L118" s="76">
        <v>14.45</v>
      </c>
      <c r="M118" s="51">
        <f t="shared" si="1"/>
        <v>0</v>
      </c>
      <c r="N118" s="52" t="s">
        <v>105</v>
      </c>
    </row>
    <row r="119" spans="1:14" s="53" customFormat="1" ht="12" customHeight="1" x14ac:dyDescent="0.2">
      <c r="A119" s="75">
        <v>83513435</v>
      </c>
      <c r="B119" s="72">
        <v>400542611</v>
      </c>
      <c r="C119" s="72">
        <v>7680670930024</v>
      </c>
      <c r="D119" s="73">
        <v>7794569</v>
      </c>
      <c r="E119" s="74" t="s">
        <v>27</v>
      </c>
      <c r="F119" s="77" t="s">
        <v>144</v>
      </c>
      <c r="G119" s="48"/>
      <c r="H119" s="49"/>
      <c r="I119" s="82" t="s">
        <v>18</v>
      </c>
      <c r="J119" s="76">
        <v>526.02</v>
      </c>
      <c r="K119" s="50"/>
      <c r="L119" s="76">
        <v>620.25</v>
      </c>
      <c r="M119" s="51">
        <f t="shared" si="1"/>
        <v>0</v>
      </c>
      <c r="N119" s="52"/>
    </row>
    <row r="120" spans="1:14" s="53" customFormat="1" ht="12" customHeight="1" x14ac:dyDescent="0.2">
      <c r="A120" s="75">
        <v>16303105</v>
      </c>
      <c r="B120" s="72">
        <v>400554374</v>
      </c>
      <c r="C120" s="72">
        <v>7680364640017</v>
      </c>
      <c r="D120" s="73">
        <v>6200823</v>
      </c>
      <c r="E120" s="74" t="s">
        <v>109</v>
      </c>
      <c r="F120" s="77" t="s">
        <v>145</v>
      </c>
      <c r="G120" s="48"/>
      <c r="H120" s="49"/>
      <c r="I120" s="82" t="s">
        <v>18</v>
      </c>
      <c r="J120" s="76">
        <v>26.78</v>
      </c>
      <c r="K120" s="50"/>
      <c r="L120" s="76">
        <v>47.15</v>
      </c>
      <c r="M120" s="51">
        <f t="shared" si="1"/>
        <v>0</v>
      </c>
      <c r="N120" s="52"/>
    </row>
    <row r="121" spans="1:14" s="53" customFormat="1" ht="12" customHeight="1" x14ac:dyDescent="0.2">
      <c r="A121" s="75">
        <v>32000459</v>
      </c>
      <c r="B121" s="72">
        <v>400554375</v>
      </c>
      <c r="C121" s="72">
        <v>7680559650029</v>
      </c>
      <c r="D121" s="72">
        <v>2637061</v>
      </c>
      <c r="E121" s="74" t="s">
        <v>14</v>
      </c>
      <c r="F121" s="78" t="s">
        <v>146</v>
      </c>
      <c r="G121" s="48"/>
      <c r="H121" s="49"/>
      <c r="I121" s="83" t="s">
        <v>16</v>
      </c>
      <c r="J121" s="76">
        <v>28.28</v>
      </c>
      <c r="K121" s="50"/>
      <c r="L121" s="76">
        <v>48.85</v>
      </c>
      <c r="M121" s="51">
        <f t="shared" si="1"/>
        <v>0</v>
      </c>
      <c r="N121" s="52"/>
    </row>
    <row r="122" spans="1:14" s="53" customFormat="1" ht="12" customHeight="1" x14ac:dyDescent="0.2">
      <c r="A122" s="75">
        <v>32000460</v>
      </c>
      <c r="B122" s="72">
        <v>400554376</v>
      </c>
      <c r="C122" s="72">
        <v>7680559650043</v>
      </c>
      <c r="D122" s="73">
        <v>2637078</v>
      </c>
      <c r="E122" s="74" t="s">
        <v>14</v>
      </c>
      <c r="F122" s="77" t="s">
        <v>147</v>
      </c>
      <c r="G122" s="48"/>
      <c r="H122" s="49"/>
      <c r="I122" s="82" t="s">
        <v>16</v>
      </c>
      <c r="J122" s="76">
        <v>49.6</v>
      </c>
      <c r="K122" s="50"/>
      <c r="L122" s="76">
        <v>73.349999999999994</v>
      </c>
      <c r="M122" s="51">
        <f t="shared" si="1"/>
        <v>0</v>
      </c>
      <c r="N122" s="52"/>
    </row>
    <row r="123" spans="1:14" s="53" customFormat="1" ht="12" customHeight="1" x14ac:dyDescent="0.2">
      <c r="A123" s="75">
        <v>83513434</v>
      </c>
      <c r="B123" s="72">
        <v>400557194</v>
      </c>
      <c r="C123" s="72">
        <v>7680670100038</v>
      </c>
      <c r="D123" s="73">
        <v>7794666</v>
      </c>
      <c r="E123" s="74" t="s">
        <v>27</v>
      </c>
      <c r="F123" s="77" t="s">
        <v>148</v>
      </c>
      <c r="G123" s="48"/>
      <c r="H123" s="49"/>
      <c r="I123" s="82" t="s">
        <v>18</v>
      </c>
      <c r="J123" s="76">
        <v>351.88</v>
      </c>
      <c r="K123" s="50"/>
      <c r="L123" s="76">
        <v>420.35</v>
      </c>
      <c r="M123" s="51">
        <f t="shared" si="1"/>
        <v>0</v>
      </c>
      <c r="N123" s="52"/>
    </row>
    <row r="124" spans="1:14" s="53" customFormat="1" ht="12" customHeight="1" x14ac:dyDescent="0.2">
      <c r="A124" s="75">
        <v>32000559</v>
      </c>
      <c r="B124" s="72">
        <v>400558486</v>
      </c>
      <c r="C124" s="72">
        <v>7611926000253</v>
      </c>
      <c r="D124" s="73">
        <v>5337112</v>
      </c>
      <c r="E124" s="74" t="s">
        <v>14</v>
      </c>
      <c r="F124" s="77" t="s">
        <v>149</v>
      </c>
      <c r="G124" s="48"/>
      <c r="H124" s="49"/>
      <c r="I124" s="82" t="s">
        <v>22</v>
      </c>
      <c r="J124" s="76">
        <v>14.85</v>
      </c>
      <c r="K124" s="50"/>
      <c r="L124" s="76">
        <v>29.9</v>
      </c>
      <c r="M124" s="51">
        <f t="shared" si="1"/>
        <v>0</v>
      </c>
      <c r="N124" s="52"/>
    </row>
    <row r="125" spans="1:14" s="53" customFormat="1" ht="12" customHeight="1" x14ac:dyDescent="0.2">
      <c r="A125" s="75">
        <v>32000531</v>
      </c>
      <c r="B125" s="72">
        <v>400556898</v>
      </c>
      <c r="C125" s="72">
        <v>7612626000345</v>
      </c>
      <c r="D125" s="72">
        <v>7052632</v>
      </c>
      <c r="E125" s="74" t="s">
        <v>14</v>
      </c>
      <c r="F125" s="78" t="s">
        <v>150</v>
      </c>
      <c r="G125" s="48"/>
      <c r="H125" s="49"/>
      <c r="I125" s="83" t="s">
        <v>22</v>
      </c>
      <c r="J125" s="76">
        <v>14.85</v>
      </c>
      <c r="K125" s="50"/>
      <c r="L125" s="76">
        <v>28.9</v>
      </c>
      <c r="M125" s="51">
        <f t="shared" si="1"/>
        <v>0</v>
      </c>
      <c r="N125" s="52"/>
    </row>
    <row r="126" spans="1:14" s="53" customFormat="1" ht="12" customHeight="1" x14ac:dyDescent="0.2">
      <c r="A126" s="75">
        <v>32000519</v>
      </c>
      <c r="B126" s="72">
        <v>400556896</v>
      </c>
      <c r="C126" s="72">
        <v>7611926000420</v>
      </c>
      <c r="D126" s="73">
        <v>6496427</v>
      </c>
      <c r="E126" s="74" t="s">
        <v>14</v>
      </c>
      <c r="F126" s="77" t="s">
        <v>151</v>
      </c>
      <c r="G126" s="48"/>
      <c r="H126" s="49"/>
      <c r="I126" s="82" t="s">
        <v>22</v>
      </c>
      <c r="J126" s="76">
        <v>14.85</v>
      </c>
      <c r="K126" s="50"/>
      <c r="L126" s="76" t="s">
        <v>22</v>
      </c>
      <c r="M126" s="51">
        <f t="shared" si="1"/>
        <v>0</v>
      </c>
      <c r="N126" s="52"/>
    </row>
    <row r="127" spans="1:14" s="53" customFormat="1" ht="12" customHeight="1" x14ac:dyDescent="0.2">
      <c r="A127" s="75">
        <v>32000455</v>
      </c>
      <c r="B127" s="72">
        <v>400554377</v>
      </c>
      <c r="C127" s="72">
        <v>7680538360116</v>
      </c>
      <c r="D127" s="73">
        <v>1891722</v>
      </c>
      <c r="E127" s="74" t="s">
        <v>14</v>
      </c>
      <c r="F127" s="77" t="s">
        <v>152</v>
      </c>
      <c r="G127" s="48"/>
      <c r="H127" s="49"/>
      <c r="I127" s="82" t="s">
        <v>16</v>
      </c>
      <c r="J127" s="76">
        <v>45.99</v>
      </c>
      <c r="K127" s="50"/>
      <c r="L127" s="76">
        <v>69.2</v>
      </c>
      <c r="M127" s="51">
        <f t="shared" si="1"/>
        <v>0</v>
      </c>
      <c r="N127" s="52"/>
    </row>
    <row r="128" spans="1:14" s="53" customFormat="1" ht="12" customHeight="1" x14ac:dyDescent="0.2">
      <c r="A128" s="75">
        <v>32000456</v>
      </c>
      <c r="B128" s="72">
        <v>400554378</v>
      </c>
      <c r="C128" s="72">
        <v>7680538360383</v>
      </c>
      <c r="D128" s="73">
        <v>1891739</v>
      </c>
      <c r="E128" s="74" t="s">
        <v>14</v>
      </c>
      <c r="F128" s="77" t="s">
        <v>153</v>
      </c>
      <c r="G128" s="48"/>
      <c r="H128" s="49"/>
      <c r="I128" s="82" t="s">
        <v>16</v>
      </c>
      <c r="J128" s="76">
        <v>45.99</v>
      </c>
      <c r="K128" s="50"/>
      <c r="L128" s="76">
        <v>69.2</v>
      </c>
      <c r="M128" s="51">
        <f t="shared" si="1"/>
        <v>0</v>
      </c>
      <c r="N128" s="52" t="s">
        <v>117</v>
      </c>
    </row>
    <row r="129" spans="1:38" s="53" customFormat="1" ht="12" customHeight="1" x14ac:dyDescent="0.2">
      <c r="A129" s="75">
        <v>32000555</v>
      </c>
      <c r="B129" s="72">
        <v>400554449</v>
      </c>
      <c r="C129" s="72">
        <v>7680538360017</v>
      </c>
      <c r="D129" s="72">
        <v>7747597</v>
      </c>
      <c r="E129" s="74" t="s">
        <v>14</v>
      </c>
      <c r="F129" s="78" t="s">
        <v>154</v>
      </c>
      <c r="G129" s="48"/>
      <c r="H129" s="49"/>
      <c r="I129" s="83" t="s">
        <v>16</v>
      </c>
      <c r="J129" s="76">
        <v>78.180000000000007</v>
      </c>
      <c r="K129" s="50"/>
      <c r="L129" s="76">
        <v>106.15</v>
      </c>
      <c r="M129" s="51">
        <f t="shared" si="1"/>
        <v>0</v>
      </c>
      <c r="N129" s="52" t="s">
        <v>117</v>
      </c>
    </row>
    <row r="130" spans="1:38" s="53" customFormat="1" ht="12" customHeight="1" x14ac:dyDescent="0.2">
      <c r="A130" s="75">
        <v>32000556</v>
      </c>
      <c r="B130" s="72">
        <v>400554450</v>
      </c>
      <c r="C130" s="72">
        <v>7680538360024</v>
      </c>
      <c r="D130" s="73">
        <v>7747598</v>
      </c>
      <c r="E130" s="74" t="s">
        <v>14</v>
      </c>
      <c r="F130" s="77" t="s">
        <v>155</v>
      </c>
      <c r="G130" s="48"/>
      <c r="H130" s="49"/>
      <c r="I130" s="82" t="s">
        <v>16</v>
      </c>
      <c r="J130" s="76">
        <v>78.180000000000007</v>
      </c>
      <c r="K130" s="50"/>
      <c r="L130" s="76">
        <v>106.15</v>
      </c>
      <c r="M130" s="51">
        <f t="shared" si="1"/>
        <v>0</v>
      </c>
      <c r="N130" s="52" t="s">
        <v>117</v>
      </c>
    </row>
    <row r="131" spans="1:38" s="53" customFormat="1" ht="12" customHeight="1" x14ac:dyDescent="0.2">
      <c r="A131" s="75">
        <v>83513474</v>
      </c>
      <c r="B131" s="72">
        <v>400560954</v>
      </c>
      <c r="C131" s="72">
        <v>7680686500013</v>
      </c>
      <c r="D131" s="73">
        <v>7826384</v>
      </c>
      <c r="E131" s="74" t="s">
        <v>27</v>
      </c>
      <c r="F131" s="77" t="s">
        <v>428</v>
      </c>
      <c r="G131" s="48"/>
      <c r="H131" s="49"/>
      <c r="I131" s="82" t="s">
        <v>16</v>
      </c>
      <c r="J131" s="76">
        <v>5.48</v>
      </c>
      <c r="K131" s="50"/>
      <c r="L131" s="76">
        <v>14.5</v>
      </c>
      <c r="M131" s="51">
        <f t="shared" si="1"/>
        <v>0</v>
      </c>
      <c r="N131" s="52"/>
    </row>
    <row r="132" spans="1:38" s="53" customFormat="1" ht="12" customHeight="1" x14ac:dyDescent="0.2">
      <c r="A132" s="75">
        <v>83513475</v>
      </c>
      <c r="B132" s="72">
        <v>400560955</v>
      </c>
      <c r="C132" s="72">
        <v>7680686500020</v>
      </c>
      <c r="D132" s="73">
        <v>7826387</v>
      </c>
      <c r="E132" s="74" t="s">
        <v>27</v>
      </c>
      <c r="F132" s="77" t="s">
        <v>429</v>
      </c>
      <c r="G132" s="48"/>
      <c r="H132" s="49"/>
      <c r="I132" s="82" t="s">
        <v>16</v>
      </c>
      <c r="J132" s="76">
        <v>9.74</v>
      </c>
      <c r="K132" s="50"/>
      <c r="L132" s="76">
        <v>19.399999999999999</v>
      </c>
      <c r="M132" s="51">
        <f t="shared" si="1"/>
        <v>0</v>
      </c>
      <c r="N132" s="55"/>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row>
    <row r="133" spans="1:38" s="53" customFormat="1" ht="12" customHeight="1" x14ac:dyDescent="0.2">
      <c r="A133" s="75">
        <v>83513476</v>
      </c>
      <c r="B133" s="72">
        <v>400560956</v>
      </c>
      <c r="C133" s="72">
        <v>7680686500037</v>
      </c>
      <c r="D133" s="72">
        <v>7826388</v>
      </c>
      <c r="E133" s="74" t="s">
        <v>27</v>
      </c>
      <c r="F133" s="78" t="s">
        <v>430</v>
      </c>
      <c r="G133" s="48"/>
      <c r="H133" s="49"/>
      <c r="I133" s="83" t="s">
        <v>16</v>
      </c>
      <c r="J133" s="76">
        <v>31.54</v>
      </c>
      <c r="K133" s="50"/>
      <c r="L133" s="76">
        <v>52.6</v>
      </c>
      <c r="M133" s="51">
        <f t="shared" si="1"/>
        <v>0</v>
      </c>
      <c r="N133" s="55"/>
    </row>
    <row r="134" spans="1:38" s="53" customFormat="1" ht="12" customHeight="1" x14ac:dyDescent="0.2">
      <c r="A134" s="75">
        <v>83513477</v>
      </c>
      <c r="B134" s="72">
        <v>400560957</v>
      </c>
      <c r="C134" s="72">
        <v>7680686500068</v>
      </c>
      <c r="D134" s="73">
        <v>7826385</v>
      </c>
      <c r="E134" s="74" t="s">
        <v>27</v>
      </c>
      <c r="F134" s="77" t="s">
        <v>431</v>
      </c>
      <c r="G134" s="48"/>
      <c r="H134" s="49"/>
      <c r="I134" s="82" t="s">
        <v>16</v>
      </c>
      <c r="J134" s="76">
        <v>63.68</v>
      </c>
      <c r="K134" s="50"/>
      <c r="L134" s="76">
        <v>89.5</v>
      </c>
      <c r="M134" s="51">
        <f t="shared" si="1"/>
        <v>0</v>
      </c>
      <c r="N134" s="52" t="s">
        <v>124</v>
      </c>
    </row>
    <row r="135" spans="1:38" s="53" customFormat="1" ht="12" customHeight="1" x14ac:dyDescent="0.2">
      <c r="A135" s="75">
        <v>83513209</v>
      </c>
      <c r="B135" s="72">
        <v>400543050</v>
      </c>
      <c r="C135" s="72">
        <v>7680615230059</v>
      </c>
      <c r="D135" s="73">
        <v>7564705</v>
      </c>
      <c r="E135" s="74" t="s">
        <v>27</v>
      </c>
      <c r="F135" s="77" t="s">
        <v>156</v>
      </c>
      <c r="G135" s="48"/>
      <c r="H135" s="49"/>
      <c r="I135" s="82" t="s">
        <v>16</v>
      </c>
      <c r="J135" s="76">
        <v>216.72</v>
      </c>
      <c r="K135" s="50"/>
      <c r="L135" s="76">
        <v>265.2</v>
      </c>
      <c r="M135" s="51">
        <f t="shared" si="1"/>
        <v>0</v>
      </c>
      <c r="N135" s="52" t="s">
        <v>124</v>
      </c>
    </row>
    <row r="136" spans="1:38" s="53" customFormat="1" ht="12" customHeight="1" x14ac:dyDescent="0.2">
      <c r="A136" s="75">
        <v>83513208</v>
      </c>
      <c r="B136" s="72">
        <v>400543049</v>
      </c>
      <c r="C136" s="72">
        <v>7680615230042</v>
      </c>
      <c r="D136" s="73">
        <v>7564680</v>
      </c>
      <c r="E136" s="74" t="s">
        <v>27</v>
      </c>
      <c r="F136" s="77" t="s">
        <v>157</v>
      </c>
      <c r="G136" s="48"/>
      <c r="H136" s="49"/>
      <c r="I136" s="82" t="s">
        <v>16</v>
      </c>
      <c r="J136" s="76">
        <v>65.739999999999995</v>
      </c>
      <c r="K136" s="50"/>
      <c r="L136" s="76">
        <v>91.85</v>
      </c>
      <c r="M136" s="51">
        <f t="shared" si="1"/>
        <v>0</v>
      </c>
      <c r="N136" s="52"/>
    </row>
    <row r="137" spans="1:38" s="53" customFormat="1" ht="12" customHeight="1" x14ac:dyDescent="0.2">
      <c r="A137" s="75">
        <v>83513533</v>
      </c>
      <c r="B137" s="72">
        <v>400544812</v>
      </c>
      <c r="C137" s="72">
        <v>7680672760018</v>
      </c>
      <c r="D137" s="72">
        <v>7803429</v>
      </c>
      <c r="E137" s="74" t="s">
        <v>27</v>
      </c>
      <c r="F137" s="78" t="s">
        <v>158</v>
      </c>
      <c r="G137" s="48"/>
      <c r="H137" s="49"/>
      <c r="I137" s="83" t="s">
        <v>16</v>
      </c>
      <c r="J137" s="76">
        <v>25.05</v>
      </c>
      <c r="K137" s="50"/>
      <c r="L137" s="76">
        <v>45.15</v>
      </c>
      <c r="M137" s="51">
        <f t="shared" si="1"/>
        <v>0</v>
      </c>
      <c r="N137" s="52" t="s">
        <v>127</v>
      </c>
    </row>
    <row r="138" spans="1:38" s="53" customFormat="1" ht="12" customHeight="1" x14ac:dyDescent="0.2">
      <c r="A138" s="75">
        <v>83513535</v>
      </c>
      <c r="B138" s="72">
        <v>400544813</v>
      </c>
      <c r="C138" s="72">
        <v>7680672760032</v>
      </c>
      <c r="D138" s="73">
        <v>7803432</v>
      </c>
      <c r="E138" s="74" t="s">
        <v>27</v>
      </c>
      <c r="F138" s="77" t="s">
        <v>160</v>
      </c>
      <c r="G138" s="48"/>
      <c r="H138" s="49"/>
      <c r="I138" s="82" t="s">
        <v>16</v>
      </c>
      <c r="J138" s="76">
        <v>28.83</v>
      </c>
      <c r="K138" s="50"/>
      <c r="L138" s="76">
        <v>49.5</v>
      </c>
      <c r="M138" s="51">
        <f t="shared" ref="M138:M201" si="2">J138*K138</f>
        <v>0</v>
      </c>
      <c r="N138" s="52" t="s">
        <v>127</v>
      </c>
    </row>
    <row r="139" spans="1:38" s="53" customFormat="1" ht="12" customHeight="1" x14ac:dyDescent="0.2">
      <c r="A139" s="75">
        <v>83513534</v>
      </c>
      <c r="B139" s="72">
        <v>400549747</v>
      </c>
      <c r="C139" s="72">
        <v>7680672760025</v>
      </c>
      <c r="D139" s="73">
        <v>7803431</v>
      </c>
      <c r="E139" s="74" t="s">
        <v>27</v>
      </c>
      <c r="F139" s="77" t="s">
        <v>161</v>
      </c>
      <c r="G139" s="48"/>
      <c r="H139" s="49"/>
      <c r="I139" s="82" t="s">
        <v>16</v>
      </c>
      <c r="J139" s="76">
        <v>75.150000000000006</v>
      </c>
      <c r="K139" s="50"/>
      <c r="L139" s="76">
        <v>102.65</v>
      </c>
      <c r="M139" s="51">
        <f t="shared" si="2"/>
        <v>0</v>
      </c>
      <c r="N139" s="52" t="s">
        <v>127</v>
      </c>
    </row>
    <row r="140" spans="1:38" s="53" customFormat="1" ht="12" customHeight="1" x14ac:dyDescent="0.2">
      <c r="A140" s="75">
        <v>83513536</v>
      </c>
      <c r="B140" s="72">
        <v>400549749</v>
      </c>
      <c r="C140" s="72">
        <v>7680672760049</v>
      </c>
      <c r="D140" s="73">
        <v>7803434</v>
      </c>
      <c r="E140" s="74" t="s">
        <v>27</v>
      </c>
      <c r="F140" s="77" t="s">
        <v>162</v>
      </c>
      <c r="G140" s="48"/>
      <c r="H140" s="49"/>
      <c r="I140" s="82" t="s">
        <v>16</v>
      </c>
      <c r="J140" s="76">
        <v>86.5</v>
      </c>
      <c r="K140" s="50"/>
      <c r="L140" s="76">
        <v>115.7</v>
      </c>
      <c r="M140" s="51">
        <f t="shared" si="2"/>
        <v>0</v>
      </c>
      <c r="N140" s="52" t="s">
        <v>127</v>
      </c>
    </row>
    <row r="141" spans="1:38" s="53" customFormat="1" ht="12" customHeight="1" x14ac:dyDescent="0.2">
      <c r="A141" s="75">
        <v>83513050</v>
      </c>
      <c r="B141" s="72">
        <v>400540091</v>
      </c>
      <c r="C141" s="72">
        <v>7680549860018</v>
      </c>
      <c r="D141" s="72">
        <v>4939263</v>
      </c>
      <c r="E141" s="74" t="s">
        <v>27</v>
      </c>
      <c r="F141" s="78" t="s">
        <v>163</v>
      </c>
      <c r="G141" s="48"/>
      <c r="H141" s="49"/>
      <c r="I141" s="83" t="s">
        <v>16</v>
      </c>
      <c r="J141" s="76">
        <v>7.36</v>
      </c>
      <c r="K141" s="50"/>
      <c r="L141" s="76">
        <v>16.649999999999999</v>
      </c>
      <c r="M141" s="51">
        <f t="shared" si="2"/>
        <v>0</v>
      </c>
      <c r="N141" s="55"/>
    </row>
    <row r="142" spans="1:38" s="53" customFormat="1" ht="12" customHeight="1" x14ac:dyDescent="0.2">
      <c r="A142" s="75">
        <v>83513051</v>
      </c>
      <c r="B142" s="72">
        <v>400540092</v>
      </c>
      <c r="C142" s="72">
        <v>7680549860186</v>
      </c>
      <c r="D142" s="73">
        <v>4991364</v>
      </c>
      <c r="E142" s="74" t="s">
        <v>27</v>
      </c>
      <c r="F142" s="77" t="s">
        <v>164</v>
      </c>
      <c r="G142" s="48"/>
      <c r="H142" s="49"/>
      <c r="I142" s="82" t="s">
        <v>16</v>
      </c>
      <c r="J142" s="76">
        <v>8.9700000000000006</v>
      </c>
      <c r="K142" s="50"/>
      <c r="L142" s="76">
        <v>18.5</v>
      </c>
      <c r="M142" s="51">
        <f t="shared" si="2"/>
        <v>0</v>
      </c>
      <c r="N142" s="55"/>
    </row>
    <row r="143" spans="1:38" s="53" customFormat="1" ht="12" customHeight="1" x14ac:dyDescent="0.2">
      <c r="A143" s="75">
        <v>83513060</v>
      </c>
      <c r="B143" s="72">
        <v>400540103</v>
      </c>
      <c r="C143" s="72">
        <v>7680548880246</v>
      </c>
      <c r="D143" s="73">
        <v>4013011</v>
      </c>
      <c r="E143" s="74" t="s">
        <v>27</v>
      </c>
      <c r="F143" s="77" t="s">
        <v>165</v>
      </c>
      <c r="G143" s="48"/>
      <c r="H143" s="49"/>
      <c r="I143" s="82" t="s">
        <v>16</v>
      </c>
      <c r="J143" s="76">
        <v>4.37</v>
      </c>
      <c r="K143" s="50"/>
      <c r="L143" s="76">
        <v>9.1</v>
      </c>
      <c r="M143" s="51">
        <f t="shared" si="2"/>
        <v>0</v>
      </c>
      <c r="N143" s="55"/>
    </row>
    <row r="144" spans="1:38" s="53" customFormat="1" ht="12" customHeight="1" x14ac:dyDescent="0.2">
      <c r="A144" s="75">
        <v>83513048</v>
      </c>
      <c r="B144" s="72">
        <v>400540089</v>
      </c>
      <c r="C144" s="72">
        <v>7680531280251</v>
      </c>
      <c r="D144" s="73">
        <v>2200097</v>
      </c>
      <c r="E144" s="74" t="s">
        <v>27</v>
      </c>
      <c r="F144" s="77" t="s">
        <v>166</v>
      </c>
      <c r="G144" s="48"/>
      <c r="H144" s="49"/>
      <c r="I144" s="82" t="s">
        <v>16</v>
      </c>
      <c r="J144" s="76">
        <v>6.05</v>
      </c>
      <c r="K144" s="50"/>
      <c r="L144" s="76">
        <v>15.15</v>
      </c>
      <c r="M144" s="51">
        <f t="shared" si="2"/>
        <v>0</v>
      </c>
      <c r="N144" s="55"/>
    </row>
    <row r="145" spans="1:14" s="53" customFormat="1" ht="12" customHeight="1" x14ac:dyDescent="0.2">
      <c r="A145" s="75">
        <v>83513049</v>
      </c>
      <c r="B145" s="72">
        <v>400540090</v>
      </c>
      <c r="C145" s="72">
        <v>7680531280336</v>
      </c>
      <c r="D145" s="72">
        <v>1858966</v>
      </c>
      <c r="E145" s="74" t="s">
        <v>27</v>
      </c>
      <c r="F145" s="78" t="s">
        <v>167</v>
      </c>
      <c r="G145" s="48"/>
      <c r="H145" s="49"/>
      <c r="I145" s="83" t="s">
        <v>16</v>
      </c>
      <c r="J145" s="76">
        <v>6.87</v>
      </c>
      <c r="K145" s="50"/>
      <c r="L145" s="76">
        <v>16.100000000000001</v>
      </c>
      <c r="M145" s="51">
        <f t="shared" si="2"/>
        <v>0</v>
      </c>
      <c r="N145" s="55"/>
    </row>
    <row r="146" spans="1:14" s="53" customFormat="1" ht="12" customHeight="1" x14ac:dyDescent="0.2">
      <c r="A146" s="75">
        <v>83513232</v>
      </c>
      <c r="B146" s="72">
        <v>400552429</v>
      </c>
      <c r="C146" s="72">
        <v>7612626000512</v>
      </c>
      <c r="D146" s="73">
        <v>7687649</v>
      </c>
      <c r="E146" s="74" t="s">
        <v>27</v>
      </c>
      <c r="F146" s="77" t="s">
        <v>168</v>
      </c>
      <c r="G146" s="48"/>
      <c r="H146" s="49"/>
      <c r="I146" s="82" t="s">
        <v>22</v>
      </c>
      <c r="J146" s="76">
        <v>10.17</v>
      </c>
      <c r="K146" s="50"/>
      <c r="L146" s="76" t="s">
        <v>22</v>
      </c>
      <c r="M146" s="51">
        <f t="shared" si="2"/>
        <v>0</v>
      </c>
      <c r="N146" s="55"/>
    </row>
    <row r="147" spans="1:14" s="53" customFormat="1" ht="12" customHeight="1" x14ac:dyDescent="0.2">
      <c r="A147" s="75">
        <v>83513231</v>
      </c>
      <c r="B147" s="72">
        <v>400552428</v>
      </c>
      <c r="C147" s="72">
        <v>7612626000505</v>
      </c>
      <c r="D147" s="73">
        <v>7687632</v>
      </c>
      <c r="E147" s="74" t="s">
        <v>27</v>
      </c>
      <c r="F147" s="77" t="s">
        <v>169</v>
      </c>
      <c r="G147" s="48"/>
      <c r="H147" s="49"/>
      <c r="I147" s="82" t="s">
        <v>22</v>
      </c>
      <c r="J147" s="76">
        <v>5.7854999999999999</v>
      </c>
      <c r="K147" s="50"/>
      <c r="L147" s="76" t="s">
        <v>22</v>
      </c>
      <c r="M147" s="51">
        <f t="shared" si="2"/>
        <v>0</v>
      </c>
      <c r="N147" s="55"/>
    </row>
    <row r="148" spans="1:14" s="53" customFormat="1" ht="12" customHeight="1" x14ac:dyDescent="0.2">
      <c r="A148" s="75">
        <v>83513389</v>
      </c>
      <c r="B148" s="72">
        <v>400556582</v>
      </c>
      <c r="C148" s="72">
        <v>7680310950184</v>
      </c>
      <c r="D148" s="73">
        <v>66370</v>
      </c>
      <c r="E148" s="74" t="s">
        <v>27</v>
      </c>
      <c r="F148" s="77" t="s">
        <v>170</v>
      </c>
      <c r="G148" s="48"/>
      <c r="H148" s="49"/>
      <c r="I148" s="82" t="s">
        <v>16</v>
      </c>
      <c r="J148" s="76">
        <v>7.34</v>
      </c>
      <c r="K148" s="50"/>
      <c r="L148" s="76">
        <v>16.649999999999999</v>
      </c>
      <c r="M148" s="51">
        <f t="shared" si="2"/>
        <v>0</v>
      </c>
      <c r="N148" s="52"/>
    </row>
    <row r="149" spans="1:14" s="53" customFormat="1" ht="12" customHeight="1" x14ac:dyDescent="0.2">
      <c r="A149" s="75">
        <v>83513073</v>
      </c>
      <c r="B149" s="72">
        <v>400540117</v>
      </c>
      <c r="C149" s="72">
        <v>7680446030712</v>
      </c>
      <c r="D149" s="72">
        <v>1344724</v>
      </c>
      <c r="E149" s="74" t="s">
        <v>27</v>
      </c>
      <c r="F149" s="78" t="s">
        <v>171</v>
      </c>
      <c r="G149" s="48"/>
      <c r="H149" s="49"/>
      <c r="I149" s="83" t="s">
        <v>16</v>
      </c>
      <c r="J149" s="76">
        <v>17.32</v>
      </c>
      <c r="K149" s="50"/>
      <c r="L149" s="76">
        <v>36.299999999999997</v>
      </c>
      <c r="M149" s="51">
        <f t="shared" si="2"/>
        <v>0</v>
      </c>
      <c r="N149" s="52"/>
    </row>
    <row r="150" spans="1:14" s="53" customFormat="1" ht="12" customHeight="1" x14ac:dyDescent="0.2">
      <c r="A150" s="75">
        <v>83513074</v>
      </c>
      <c r="B150" s="72">
        <v>400540118</v>
      </c>
      <c r="C150" s="72">
        <v>7680446030989</v>
      </c>
      <c r="D150" s="73">
        <v>1344730</v>
      </c>
      <c r="E150" s="74" t="s">
        <v>27</v>
      </c>
      <c r="F150" s="77" t="s">
        <v>172</v>
      </c>
      <c r="G150" s="48"/>
      <c r="H150" s="49"/>
      <c r="I150" s="82" t="s">
        <v>16</v>
      </c>
      <c r="J150" s="76">
        <v>33.14</v>
      </c>
      <c r="K150" s="50"/>
      <c r="L150" s="76">
        <v>54.45</v>
      </c>
      <c r="M150" s="51">
        <f t="shared" si="2"/>
        <v>0</v>
      </c>
      <c r="N150" s="52"/>
    </row>
    <row r="151" spans="1:14" s="53" customFormat="1" ht="12" customHeight="1" x14ac:dyDescent="0.2">
      <c r="A151" s="75">
        <v>83513075</v>
      </c>
      <c r="B151" s="72">
        <v>400540119</v>
      </c>
      <c r="C151" s="72">
        <v>7680446030637</v>
      </c>
      <c r="D151" s="73">
        <v>2502065</v>
      </c>
      <c r="E151" s="74" t="s">
        <v>27</v>
      </c>
      <c r="F151" s="77" t="s">
        <v>173</v>
      </c>
      <c r="G151" s="48"/>
      <c r="H151" s="49"/>
      <c r="I151" s="82" t="s">
        <v>16</v>
      </c>
      <c r="J151" s="76">
        <v>40.24</v>
      </c>
      <c r="K151" s="50"/>
      <c r="L151" s="76">
        <v>62.6</v>
      </c>
      <c r="M151" s="51">
        <f t="shared" si="2"/>
        <v>0</v>
      </c>
      <c r="N151" s="52"/>
    </row>
    <row r="152" spans="1:14" s="53" customFormat="1" ht="12" customHeight="1" x14ac:dyDescent="0.2">
      <c r="A152" s="75">
        <v>83513076</v>
      </c>
      <c r="B152" s="72">
        <v>400540120</v>
      </c>
      <c r="C152" s="72">
        <v>7680446030552</v>
      </c>
      <c r="D152" s="73">
        <v>2502059</v>
      </c>
      <c r="E152" s="74" t="s">
        <v>27</v>
      </c>
      <c r="F152" s="77" t="s">
        <v>174</v>
      </c>
      <c r="G152" s="48"/>
      <c r="H152" s="49"/>
      <c r="I152" s="82" t="s">
        <v>16</v>
      </c>
      <c r="J152" s="76">
        <v>14.04</v>
      </c>
      <c r="K152" s="50"/>
      <c r="L152" s="76">
        <v>28.4</v>
      </c>
      <c r="M152" s="51">
        <f t="shared" si="2"/>
        <v>0</v>
      </c>
      <c r="N152" s="52"/>
    </row>
    <row r="153" spans="1:14" s="53" customFormat="1" ht="12" customHeight="1" x14ac:dyDescent="0.2">
      <c r="A153" s="75">
        <v>16350400</v>
      </c>
      <c r="B153" s="72">
        <v>400554379</v>
      </c>
      <c r="C153" s="72">
        <v>7680337020198</v>
      </c>
      <c r="D153" s="72">
        <v>870586</v>
      </c>
      <c r="E153" s="74" t="s">
        <v>14</v>
      </c>
      <c r="F153" s="78" t="s">
        <v>175</v>
      </c>
      <c r="G153" s="48"/>
      <c r="H153" s="49"/>
      <c r="I153" s="83" t="s">
        <v>16</v>
      </c>
      <c r="J153" s="76">
        <v>36.49</v>
      </c>
      <c r="K153" s="50"/>
      <c r="L153" s="76" t="s">
        <v>22</v>
      </c>
      <c r="M153" s="51">
        <f t="shared" si="2"/>
        <v>0</v>
      </c>
      <c r="N153" s="52"/>
    </row>
    <row r="154" spans="1:14" s="53" customFormat="1" ht="12" customHeight="1" x14ac:dyDescent="0.2">
      <c r="A154" s="75" t="s">
        <v>452</v>
      </c>
      <c r="B154" s="72">
        <v>400557894</v>
      </c>
      <c r="C154" s="72">
        <v>7680544990192</v>
      </c>
      <c r="D154" s="73">
        <v>1955511</v>
      </c>
      <c r="E154" s="74" t="s">
        <v>27</v>
      </c>
      <c r="F154" s="77" t="s">
        <v>453</v>
      </c>
      <c r="G154" s="48"/>
      <c r="H154" s="49"/>
      <c r="I154" s="82" t="s">
        <v>16</v>
      </c>
      <c r="J154" s="76">
        <v>101.09</v>
      </c>
      <c r="K154" s="50"/>
      <c r="L154" s="76">
        <v>132.44999999999999</v>
      </c>
      <c r="M154" s="51">
        <f t="shared" si="2"/>
        <v>0</v>
      </c>
      <c r="N154" s="52"/>
    </row>
    <row r="155" spans="1:14" s="53" customFormat="1" ht="12" customHeight="1" x14ac:dyDescent="0.2">
      <c r="A155" s="75" t="s">
        <v>454</v>
      </c>
      <c r="B155" s="72">
        <v>400558297</v>
      </c>
      <c r="C155" s="72">
        <v>7680544990437</v>
      </c>
      <c r="D155" s="73">
        <v>2093537</v>
      </c>
      <c r="E155" s="74" t="s">
        <v>27</v>
      </c>
      <c r="F155" s="77" t="s">
        <v>455</v>
      </c>
      <c r="G155" s="48"/>
      <c r="H155" s="49"/>
      <c r="I155" s="82" t="s">
        <v>16</v>
      </c>
      <c r="J155" s="76">
        <v>20.22</v>
      </c>
      <c r="K155" s="50"/>
      <c r="L155" s="76">
        <v>39.6</v>
      </c>
      <c r="M155" s="51">
        <f t="shared" si="2"/>
        <v>0</v>
      </c>
      <c r="N155" s="52"/>
    </row>
    <row r="156" spans="1:14" s="53" customFormat="1" ht="12" customHeight="1" x14ac:dyDescent="0.2">
      <c r="A156" s="75" t="s">
        <v>422</v>
      </c>
      <c r="B156" s="72">
        <v>400558294</v>
      </c>
      <c r="C156" s="72">
        <v>7680544990277</v>
      </c>
      <c r="D156" s="73">
        <v>1955528</v>
      </c>
      <c r="E156" s="74" t="s">
        <v>27</v>
      </c>
      <c r="F156" s="77" t="s">
        <v>423</v>
      </c>
      <c r="G156" s="48"/>
      <c r="H156" s="49"/>
      <c r="I156" s="82" t="s">
        <v>16</v>
      </c>
      <c r="J156" s="76">
        <v>133.08000000000001</v>
      </c>
      <c r="K156" s="50"/>
      <c r="L156" s="76">
        <v>169.2</v>
      </c>
      <c r="M156" s="51">
        <f t="shared" si="2"/>
        <v>0</v>
      </c>
      <c r="N156" s="52"/>
    </row>
    <row r="157" spans="1:14" s="53" customFormat="1" ht="12" customHeight="1" x14ac:dyDescent="0.2">
      <c r="A157" s="75" t="s">
        <v>456</v>
      </c>
      <c r="B157" s="72">
        <v>400558299</v>
      </c>
      <c r="C157" s="72">
        <v>7680544990789</v>
      </c>
      <c r="D157" s="72">
        <v>2093566</v>
      </c>
      <c r="E157" s="74" t="s">
        <v>27</v>
      </c>
      <c r="F157" s="78" t="s">
        <v>457</v>
      </c>
      <c r="G157" s="48"/>
      <c r="H157" s="49"/>
      <c r="I157" s="83" t="s">
        <v>16</v>
      </c>
      <c r="J157" s="76">
        <v>26.62</v>
      </c>
      <c r="K157" s="50"/>
      <c r="L157" s="76">
        <v>46.95</v>
      </c>
      <c r="M157" s="51">
        <f t="shared" si="2"/>
        <v>0</v>
      </c>
      <c r="N157" s="59"/>
    </row>
    <row r="158" spans="1:14" s="53" customFormat="1" ht="12" customHeight="1" x14ac:dyDescent="0.2">
      <c r="A158" s="75" t="s">
        <v>458</v>
      </c>
      <c r="B158" s="72">
        <v>400558295</v>
      </c>
      <c r="C158" s="72">
        <v>7680544990352</v>
      </c>
      <c r="D158" s="73">
        <v>1955534</v>
      </c>
      <c r="E158" s="74" t="s">
        <v>27</v>
      </c>
      <c r="F158" s="77" t="s">
        <v>459</v>
      </c>
      <c r="G158" s="48"/>
      <c r="H158" s="49"/>
      <c r="I158" s="82" t="s">
        <v>16</v>
      </c>
      <c r="J158" s="76">
        <v>162.30000000000001</v>
      </c>
      <c r="K158" s="50"/>
      <c r="L158" s="76">
        <v>202.7</v>
      </c>
      <c r="M158" s="51">
        <f t="shared" si="2"/>
        <v>0</v>
      </c>
      <c r="N158" s="52"/>
    </row>
    <row r="159" spans="1:14" s="53" customFormat="1" ht="12" customHeight="1" x14ac:dyDescent="0.2">
      <c r="A159" s="75" t="s">
        <v>432</v>
      </c>
      <c r="B159" s="72">
        <v>400558300</v>
      </c>
      <c r="C159" s="72">
        <v>7680544990949</v>
      </c>
      <c r="D159" s="73">
        <v>2093589</v>
      </c>
      <c r="E159" s="74" t="s">
        <v>27</v>
      </c>
      <c r="F159" s="77" t="s">
        <v>433</v>
      </c>
      <c r="G159" s="48"/>
      <c r="H159" s="49"/>
      <c r="I159" s="82" t="s">
        <v>16</v>
      </c>
      <c r="J159" s="76">
        <v>32.619999999999997</v>
      </c>
      <c r="K159" s="50"/>
      <c r="L159" s="76">
        <v>53.85</v>
      </c>
      <c r="M159" s="51">
        <f t="shared" si="2"/>
        <v>0</v>
      </c>
      <c r="N159" s="52"/>
    </row>
    <row r="160" spans="1:14" s="53" customFormat="1" ht="12" customHeight="1" x14ac:dyDescent="0.2">
      <c r="A160" s="75" t="s">
        <v>460</v>
      </c>
      <c r="B160" s="72">
        <v>400558314</v>
      </c>
      <c r="C160" s="72">
        <v>7680474080406</v>
      </c>
      <c r="D160" s="73">
        <v>1423642</v>
      </c>
      <c r="E160" s="74" t="s">
        <v>27</v>
      </c>
      <c r="F160" s="77" t="s">
        <v>461</v>
      </c>
      <c r="G160" s="48"/>
      <c r="H160" s="49"/>
      <c r="I160" s="82" t="s">
        <v>16</v>
      </c>
      <c r="J160" s="76">
        <v>18.29</v>
      </c>
      <c r="K160" s="50"/>
      <c r="L160" s="76">
        <v>37.4</v>
      </c>
      <c r="M160" s="51">
        <f t="shared" si="2"/>
        <v>0</v>
      </c>
      <c r="N160" s="52"/>
    </row>
    <row r="161" spans="1:14" s="53" customFormat="1" ht="12" customHeight="1" x14ac:dyDescent="0.2">
      <c r="A161" s="75" t="s">
        <v>462</v>
      </c>
      <c r="B161" s="72">
        <v>400558320</v>
      </c>
      <c r="C161" s="72">
        <v>7680474080246</v>
      </c>
      <c r="D161" s="72">
        <v>1338161</v>
      </c>
      <c r="E161" s="74" t="s">
        <v>27</v>
      </c>
      <c r="F161" s="78" t="s">
        <v>463</v>
      </c>
      <c r="G161" s="48"/>
      <c r="H161" s="49"/>
      <c r="I161" s="83" t="s">
        <v>16</v>
      </c>
      <c r="J161" s="76">
        <v>33.39</v>
      </c>
      <c r="K161" s="50"/>
      <c r="L161" s="76">
        <v>54.75</v>
      </c>
      <c r="M161" s="51">
        <f t="shared" si="2"/>
        <v>0</v>
      </c>
      <c r="N161" s="59"/>
    </row>
    <row r="162" spans="1:14" s="53" customFormat="1" ht="12" customHeight="1" x14ac:dyDescent="0.2">
      <c r="A162" s="75" t="s">
        <v>434</v>
      </c>
      <c r="B162" s="72">
        <v>400558358</v>
      </c>
      <c r="C162" s="72">
        <v>7680474080833</v>
      </c>
      <c r="D162" s="73">
        <v>2093603</v>
      </c>
      <c r="E162" s="74" t="s">
        <v>27</v>
      </c>
      <c r="F162" s="77" t="s">
        <v>435</v>
      </c>
      <c r="G162" s="48"/>
      <c r="H162" s="49"/>
      <c r="I162" s="82" t="s">
        <v>16</v>
      </c>
      <c r="J162" s="76">
        <v>6.37</v>
      </c>
      <c r="K162" s="50"/>
      <c r="L162" s="76">
        <v>15.5</v>
      </c>
      <c r="M162" s="51">
        <f t="shared" si="2"/>
        <v>0</v>
      </c>
      <c r="N162" s="52"/>
    </row>
    <row r="163" spans="1:14" s="53" customFormat="1" ht="12" customHeight="1" x14ac:dyDescent="0.2">
      <c r="A163" s="75" t="s">
        <v>436</v>
      </c>
      <c r="B163" s="72">
        <v>400558328</v>
      </c>
      <c r="C163" s="72">
        <v>7680474080598</v>
      </c>
      <c r="D163" s="73">
        <v>1423694</v>
      </c>
      <c r="E163" s="74" t="s">
        <v>27</v>
      </c>
      <c r="F163" s="77" t="s">
        <v>437</v>
      </c>
      <c r="G163" s="48"/>
      <c r="H163" s="49"/>
      <c r="I163" s="82" t="s">
        <v>16</v>
      </c>
      <c r="J163" s="76">
        <v>31.96</v>
      </c>
      <c r="K163" s="50"/>
      <c r="L163" s="76">
        <v>53.1</v>
      </c>
      <c r="M163" s="51">
        <f t="shared" si="2"/>
        <v>0</v>
      </c>
      <c r="N163" s="52"/>
    </row>
    <row r="164" spans="1:14" s="53" customFormat="1" ht="12" customHeight="1" x14ac:dyDescent="0.2">
      <c r="A164" s="75" t="s">
        <v>464</v>
      </c>
      <c r="B164" s="72">
        <v>400558336</v>
      </c>
      <c r="C164" s="72">
        <v>7680474080321</v>
      </c>
      <c r="D164" s="73">
        <v>1423659</v>
      </c>
      <c r="E164" s="74" t="s">
        <v>27</v>
      </c>
      <c r="F164" s="77" t="s">
        <v>465</v>
      </c>
      <c r="G164" s="48"/>
      <c r="H164" s="49"/>
      <c r="I164" s="82" t="s">
        <v>16</v>
      </c>
      <c r="J164" s="76">
        <v>38.94</v>
      </c>
      <c r="K164" s="50"/>
      <c r="L164" s="76">
        <v>61.1</v>
      </c>
      <c r="M164" s="51">
        <f t="shared" si="2"/>
        <v>0</v>
      </c>
      <c r="N164" s="52"/>
    </row>
    <row r="165" spans="1:14" s="53" customFormat="1" ht="12" customHeight="1" x14ac:dyDescent="0.2">
      <c r="A165" s="75" t="s">
        <v>466</v>
      </c>
      <c r="B165" s="72">
        <v>400558343</v>
      </c>
      <c r="C165" s="72">
        <v>7680474080673</v>
      </c>
      <c r="D165" s="72">
        <v>1589905</v>
      </c>
      <c r="E165" s="74" t="s">
        <v>27</v>
      </c>
      <c r="F165" s="78" t="s">
        <v>467</v>
      </c>
      <c r="G165" s="48"/>
      <c r="H165" s="49"/>
      <c r="I165" s="83" t="s">
        <v>16</v>
      </c>
      <c r="J165" s="76">
        <v>69.28</v>
      </c>
      <c r="K165" s="50"/>
      <c r="L165" s="76">
        <v>95.95</v>
      </c>
      <c r="M165" s="51">
        <f t="shared" si="2"/>
        <v>0</v>
      </c>
      <c r="N165" s="52"/>
    </row>
    <row r="166" spans="1:14" s="53" customFormat="1" ht="12" customHeight="1" x14ac:dyDescent="0.2">
      <c r="A166" s="75" t="s">
        <v>468</v>
      </c>
      <c r="B166" s="72">
        <v>400558349</v>
      </c>
      <c r="C166" s="72">
        <v>7680474080758</v>
      </c>
      <c r="D166" s="73">
        <v>1589911</v>
      </c>
      <c r="E166" s="74" t="s">
        <v>27</v>
      </c>
      <c r="F166" s="77" t="s">
        <v>469</v>
      </c>
      <c r="G166" s="48"/>
      <c r="H166" s="49"/>
      <c r="I166" s="82" t="s">
        <v>16</v>
      </c>
      <c r="J166" s="76">
        <v>91.9</v>
      </c>
      <c r="K166" s="50"/>
      <c r="L166" s="76">
        <v>121.9</v>
      </c>
      <c r="M166" s="51">
        <f t="shared" si="2"/>
        <v>0</v>
      </c>
      <c r="N166" s="52"/>
    </row>
    <row r="167" spans="1:14" s="53" customFormat="1" ht="12" customHeight="1" x14ac:dyDescent="0.2">
      <c r="A167" s="75">
        <v>83513071</v>
      </c>
      <c r="B167" s="72">
        <v>400540123</v>
      </c>
      <c r="C167" s="72">
        <v>7680407950592</v>
      </c>
      <c r="D167" s="73">
        <v>5501876</v>
      </c>
      <c r="E167" s="74" t="s">
        <v>27</v>
      </c>
      <c r="F167" s="77" t="s">
        <v>177</v>
      </c>
      <c r="G167" s="48"/>
      <c r="H167" s="49"/>
      <c r="I167" s="82" t="s">
        <v>16</v>
      </c>
      <c r="J167" s="76">
        <v>29.01</v>
      </c>
      <c r="K167" s="50"/>
      <c r="L167" s="76">
        <v>49.7</v>
      </c>
      <c r="M167" s="51">
        <f t="shared" si="2"/>
        <v>0</v>
      </c>
      <c r="N167" s="52"/>
    </row>
    <row r="168" spans="1:14" s="53" customFormat="1" ht="12" customHeight="1" x14ac:dyDescent="0.2">
      <c r="A168" s="75">
        <v>83513072</v>
      </c>
      <c r="B168" s="72">
        <v>400540128</v>
      </c>
      <c r="C168" s="72">
        <v>7680407950240</v>
      </c>
      <c r="D168" s="73">
        <v>5501847</v>
      </c>
      <c r="E168" s="74" t="s">
        <v>27</v>
      </c>
      <c r="F168" s="77" t="s">
        <v>178</v>
      </c>
      <c r="G168" s="48"/>
      <c r="H168" s="49"/>
      <c r="I168" s="82" t="s">
        <v>16</v>
      </c>
      <c r="J168" s="76">
        <v>17.670000000000002</v>
      </c>
      <c r="K168" s="50"/>
      <c r="L168" s="76">
        <v>36.700000000000003</v>
      </c>
      <c r="M168" s="51">
        <f t="shared" si="2"/>
        <v>0</v>
      </c>
      <c r="N168" s="52"/>
    </row>
    <row r="169" spans="1:14" s="53" customFormat="1" ht="12" customHeight="1" x14ac:dyDescent="0.2">
      <c r="A169" s="75">
        <v>83513362</v>
      </c>
      <c r="B169" s="72">
        <v>400535584</v>
      </c>
      <c r="C169" s="72">
        <v>7680674780014</v>
      </c>
      <c r="D169" s="72">
        <v>7767015</v>
      </c>
      <c r="E169" s="74" t="s">
        <v>27</v>
      </c>
      <c r="F169" s="78" t="s">
        <v>179</v>
      </c>
      <c r="G169" s="48"/>
      <c r="H169" s="49"/>
      <c r="I169" s="83" t="s">
        <v>18</v>
      </c>
      <c r="J169" s="76">
        <v>1099</v>
      </c>
      <c r="K169" s="50"/>
      <c r="L169" s="76">
        <v>1266.8499999999999</v>
      </c>
      <c r="M169" s="51">
        <f t="shared" si="2"/>
        <v>0</v>
      </c>
      <c r="N169" s="52"/>
    </row>
    <row r="170" spans="1:14" s="53" customFormat="1" ht="12" customHeight="1" x14ac:dyDescent="0.2">
      <c r="A170" s="75">
        <v>83513429</v>
      </c>
      <c r="B170" s="72">
        <v>400545998</v>
      </c>
      <c r="C170" s="72">
        <v>7680671510027</v>
      </c>
      <c r="D170" s="73">
        <v>7645303</v>
      </c>
      <c r="E170" s="74" t="s">
        <v>27</v>
      </c>
      <c r="F170" s="77" t="s">
        <v>180</v>
      </c>
      <c r="G170" s="48"/>
      <c r="H170" s="49"/>
      <c r="I170" s="82" t="s">
        <v>16</v>
      </c>
      <c r="J170" s="76">
        <v>436.23</v>
      </c>
      <c r="K170" s="50"/>
      <c r="L170" s="76">
        <v>517.20000000000005</v>
      </c>
      <c r="M170" s="51">
        <f t="shared" si="2"/>
        <v>0</v>
      </c>
      <c r="N170" s="52"/>
    </row>
    <row r="171" spans="1:14" s="53" customFormat="1" ht="12" customHeight="1" x14ac:dyDescent="0.2">
      <c r="A171" s="75">
        <v>83513383</v>
      </c>
      <c r="B171" s="72">
        <v>400534558</v>
      </c>
      <c r="C171" s="72">
        <v>7680675260010</v>
      </c>
      <c r="D171" s="73">
        <v>7775083</v>
      </c>
      <c r="E171" s="74" t="s">
        <v>27</v>
      </c>
      <c r="F171" s="77" t="s">
        <v>181</v>
      </c>
      <c r="G171" s="48"/>
      <c r="H171" s="49"/>
      <c r="I171" s="82" t="s">
        <v>16</v>
      </c>
      <c r="J171" s="76">
        <v>516.39</v>
      </c>
      <c r="K171" s="50"/>
      <c r="L171" s="76" t="s">
        <v>22</v>
      </c>
      <c r="M171" s="51">
        <f t="shared" si="2"/>
        <v>0</v>
      </c>
      <c r="N171" s="52"/>
    </row>
    <row r="172" spans="1:14" s="53" customFormat="1" ht="12" customHeight="1" x14ac:dyDescent="0.2">
      <c r="A172" s="75">
        <v>83513078</v>
      </c>
      <c r="B172" s="72">
        <v>400534559</v>
      </c>
      <c r="C172" s="72">
        <v>7680656260015</v>
      </c>
      <c r="D172" s="73">
        <v>6822200</v>
      </c>
      <c r="E172" s="74" t="s">
        <v>27</v>
      </c>
      <c r="F172" s="77" t="s">
        <v>182</v>
      </c>
      <c r="G172" s="48"/>
      <c r="H172" s="49"/>
      <c r="I172" s="82" t="s">
        <v>16</v>
      </c>
      <c r="J172" s="76">
        <v>654.30999999999995</v>
      </c>
      <c r="K172" s="50"/>
      <c r="L172" s="76">
        <v>767.55</v>
      </c>
      <c r="M172" s="51">
        <f t="shared" si="2"/>
        <v>0</v>
      </c>
      <c r="N172" s="52"/>
    </row>
    <row r="173" spans="1:14" s="53" customFormat="1" ht="12" customHeight="1" x14ac:dyDescent="0.2">
      <c r="A173" s="75">
        <v>83513378</v>
      </c>
      <c r="B173" s="72">
        <v>400547605</v>
      </c>
      <c r="C173" s="72">
        <v>7680676110017</v>
      </c>
      <c r="D173" s="72">
        <v>7775186</v>
      </c>
      <c r="E173" s="74" t="s">
        <v>27</v>
      </c>
      <c r="F173" s="78" t="s">
        <v>183</v>
      </c>
      <c r="G173" s="48"/>
      <c r="H173" s="49"/>
      <c r="I173" s="83" t="s">
        <v>16</v>
      </c>
      <c r="J173" s="76">
        <v>421.64</v>
      </c>
      <c r="K173" s="50"/>
      <c r="L173" s="76">
        <v>500.45</v>
      </c>
      <c r="M173" s="51">
        <f t="shared" si="2"/>
        <v>0</v>
      </c>
      <c r="N173" s="52" t="s">
        <v>159</v>
      </c>
    </row>
    <row r="174" spans="1:14" s="53" customFormat="1" ht="12" customHeight="1" x14ac:dyDescent="0.2">
      <c r="A174" s="75">
        <v>83513376</v>
      </c>
      <c r="B174" s="72">
        <v>400547604</v>
      </c>
      <c r="C174" s="72">
        <v>7680676130015</v>
      </c>
      <c r="D174" s="73">
        <v>7775188</v>
      </c>
      <c r="E174" s="74" t="s">
        <v>27</v>
      </c>
      <c r="F174" s="77" t="s">
        <v>184</v>
      </c>
      <c r="G174" s="48"/>
      <c r="H174" s="49"/>
      <c r="I174" s="82" t="s">
        <v>16</v>
      </c>
      <c r="J174" s="76">
        <v>421.64</v>
      </c>
      <c r="K174" s="50"/>
      <c r="L174" s="76">
        <v>500.45</v>
      </c>
      <c r="M174" s="51">
        <f t="shared" si="2"/>
        <v>0</v>
      </c>
      <c r="N174" s="52" t="s">
        <v>159</v>
      </c>
    </row>
    <row r="175" spans="1:14" s="53" customFormat="1" ht="12" customHeight="1" x14ac:dyDescent="0.2">
      <c r="A175" s="75">
        <v>83513379</v>
      </c>
      <c r="B175" s="72">
        <v>400553518</v>
      </c>
      <c r="C175" s="72">
        <v>7680676110024</v>
      </c>
      <c r="D175" s="73">
        <v>7775187</v>
      </c>
      <c r="E175" s="74" t="s">
        <v>27</v>
      </c>
      <c r="F175" s="77" t="s">
        <v>185</v>
      </c>
      <c r="G175" s="48"/>
      <c r="H175" s="49"/>
      <c r="I175" s="82" t="s">
        <v>16</v>
      </c>
      <c r="J175" s="76">
        <v>843.28</v>
      </c>
      <c r="K175" s="50"/>
      <c r="L175" s="76">
        <v>984.5</v>
      </c>
      <c r="M175" s="51">
        <f t="shared" si="2"/>
        <v>0</v>
      </c>
      <c r="N175" s="52" t="s">
        <v>159</v>
      </c>
    </row>
    <row r="176" spans="1:14" s="53" customFormat="1" ht="12" customHeight="1" x14ac:dyDescent="0.2">
      <c r="A176" s="75">
        <v>83513377</v>
      </c>
      <c r="B176" s="72">
        <v>400553516</v>
      </c>
      <c r="C176" s="72">
        <v>7680676130022</v>
      </c>
      <c r="D176" s="73">
        <v>7775189</v>
      </c>
      <c r="E176" s="74" t="s">
        <v>27</v>
      </c>
      <c r="F176" s="77" t="s">
        <v>186</v>
      </c>
      <c r="G176" s="48"/>
      <c r="H176" s="49"/>
      <c r="I176" s="82" t="s">
        <v>16</v>
      </c>
      <c r="J176" s="76">
        <v>843.28</v>
      </c>
      <c r="K176" s="50"/>
      <c r="L176" s="76">
        <v>984.5</v>
      </c>
      <c r="M176" s="51">
        <f t="shared" si="2"/>
        <v>0</v>
      </c>
      <c r="N176" s="52" t="s">
        <v>159</v>
      </c>
    </row>
    <row r="177" spans="1:14" s="53" customFormat="1" ht="12" customHeight="1" x14ac:dyDescent="0.2">
      <c r="A177" s="75">
        <v>83513380</v>
      </c>
      <c r="B177" s="72">
        <v>400547606</v>
      </c>
      <c r="C177" s="72">
        <v>7680676120016</v>
      </c>
      <c r="D177" s="72">
        <v>7775190</v>
      </c>
      <c r="E177" s="74" t="s">
        <v>27</v>
      </c>
      <c r="F177" s="78" t="s">
        <v>187</v>
      </c>
      <c r="G177" s="48"/>
      <c r="H177" s="49"/>
      <c r="I177" s="83" t="s">
        <v>16</v>
      </c>
      <c r="J177" s="76">
        <v>853.67</v>
      </c>
      <c r="K177" s="50"/>
      <c r="L177" s="76">
        <v>996.4</v>
      </c>
      <c r="M177" s="51">
        <f t="shared" si="2"/>
        <v>0</v>
      </c>
      <c r="N177" s="52"/>
    </row>
    <row r="178" spans="1:14" s="53" customFormat="1" ht="12" customHeight="1" x14ac:dyDescent="0.2">
      <c r="A178" s="75">
        <v>83513428</v>
      </c>
      <c r="B178" s="72">
        <v>400553764</v>
      </c>
      <c r="C178" s="72">
        <v>7680679420014</v>
      </c>
      <c r="D178" s="73">
        <v>7777629</v>
      </c>
      <c r="E178" s="74" t="s">
        <v>27</v>
      </c>
      <c r="F178" s="77" t="s">
        <v>188</v>
      </c>
      <c r="G178" s="48"/>
      <c r="H178" s="49"/>
      <c r="I178" s="82" t="s">
        <v>16</v>
      </c>
      <c r="J178" s="76">
        <v>3.97</v>
      </c>
      <c r="K178" s="50"/>
      <c r="L178" s="76">
        <v>8.65</v>
      </c>
      <c r="M178" s="51">
        <f t="shared" si="2"/>
        <v>0</v>
      </c>
      <c r="N178" s="52"/>
    </row>
    <row r="179" spans="1:14" s="53" customFormat="1" ht="12" customHeight="1" x14ac:dyDescent="0.2">
      <c r="A179" s="75">
        <v>83513390</v>
      </c>
      <c r="B179" s="72">
        <v>400553550</v>
      </c>
      <c r="C179" s="72">
        <v>7680679400016</v>
      </c>
      <c r="D179" s="73">
        <v>7777632</v>
      </c>
      <c r="E179" s="74" t="s">
        <v>27</v>
      </c>
      <c r="F179" s="77" t="s">
        <v>189</v>
      </c>
      <c r="G179" s="48"/>
      <c r="H179" s="49"/>
      <c r="I179" s="82" t="s">
        <v>16</v>
      </c>
      <c r="J179" s="76">
        <v>2.23</v>
      </c>
      <c r="K179" s="50"/>
      <c r="L179" s="76">
        <v>6.65</v>
      </c>
      <c r="M179" s="51">
        <f t="shared" si="2"/>
        <v>0</v>
      </c>
      <c r="N179" s="52"/>
    </row>
    <row r="180" spans="1:14" s="53" customFormat="1" ht="12" customHeight="1" x14ac:dyDescent="0.2">
      <c r="A180" s="75">
        <v>83513391</v>
      </c>
      <c r="B180" s="72">
        <v>400553551</v>
      </c>
      <c r="C180" s="72">
        <v>7680679400023</v>
      </c>
      <c r="D180" s="73">
        <v>7777633</v>
      </c>
      <c r="E180" s="74" t="s">
        <v>27</v>
      </c>
      <c r="F180" s="77" t="s">
        <v>190</v>
      </c>
      <c r="G180" s="48"/>
      <c r="H180" s="49"/>
      <c r="I180" s="82" t="s">
        <v>16</v>
      </c>
      <c r="J180" s="76">
        <v>2.44</v>
      </c>
      <c r="K180" s="50"/>
      <c r="L180" s="76">
        <v>6.9</v>
      </c>
      <c r="M180" s="51">
        <f t="shared" si="2"/>
        <v>0</v>
      </c>
      <c r="N180" s="52"/>
    </row>
    <row r="181" spans="1:14" s="53" customFormat="1" ht="12" customHeight="1" x14ac:dyDescent="0.2">
      <c r="A181" s="75">
        <v>83513392</v>
      </c>
      <c r="B181" s="72">
        <v>400553552</v>
      </c>
      <c r="C181" s="72">
        <v>7680679400030</v>
      </c>
      <c r="D181" s="72">
        <v>7777635</v>
      </c>
      <c r="E181" s="74" t="s">
        <v>27</v>
      </c>
      <c r="F181" s="78" t="s">
        <v>191</v>
      </c>
      <c r="G181" s="48"/>
      <c r="H181" s="49"/>
      <c r="I181" s="83" t="s">
        <v>16</v>
      </c>
      <c r="J181" s="76">
        <v>5.27</v>
      </c>
      <c r="K181" s="50"/>
      <c r="L181" s="76">
        <v>14.25</v>
      </c>
      <c r="M181" s="51">
        <f t="shared" si="2"/>
        <v>0</v>
      </c>
      <c r="N181" s="52"/>
    </row>
    <row r="182" spans="1:14" s="53" customFormat="1" ht="12" customHeight="1" x14ac:dyDescent="0.2">
      <c r="A182" s="75">
        <v>83513394</v>
      </c>
      <c r="B182" s="72">
        <v>400553554</v>
      </c>
      <c r="C182" s="72">
        <v>7680679400054</v>
      </c>
      <c r="D182" s="73">
        <v>7777638</v>
      </c>
      <c r="E182" s="74" t="s">
        <v>27</v>
      </c>
      <c r="F182" s="77" t="s">
        <v>192</v>
      </c>
      <c r="G182" s="48"/>
      <c r="H182" s="49"/>
      <c r="I182" s="82" t="s">
        <v>16</v>
      </c>
      <c r="J182" s="76">
        <v>14.35</v>
      </c>
      <c r="K182" s="50"/>
      <c r="L182" s="76">
        <v>28.75</v>
      </c>
      <c r="M182" s="51">
        <f t="shared" si="2"/>
        <v>0</v>
      </c>
      <c r="N182" s="52"/>
    </row>
    <row r="183" spans="1:14" s="53" customFormat="1" ht="12" customHeight="1" x14ac:dyDescent="0.2">
      <c r="A183" s="75">
        <v>83513393</v>
      </c>
      <c r="B183" s="72">
        <v>400553553</v>
      </c>
      <c r="C183" s="72">
        <v>7680679400047</v>
      </c>
      <c r="D183" s="73">
        <v>7777637</v>
      </c>
      <c r="E183" s="74" t="s">
        <v>27</v>
      </c>
      <c r="F183" s="77" t="s">
        <v>193</v>
      </c>
      <c r="G183" s="48"/>
      <c r="H183" s="49"/>
      <c r="I183" s="82" t="s">
        <v>16</v>
      </c>
      <c r="J183" s="76">
        <v>3.38</v>
      </c>
      <c r="K183" s="50"/>
      <c r="L183" s="76">
        <v>8</v>
      </c>
      <c r="M183" s="51">
        <f t="shared" si="2"/>
        <v>0</v>
      </c>
      <c r="N183" s="52"/>
    </row>
    <row r="184" spans="1:14" s="53" customFormat="1" ht="12" customHeight="1" x14ac:dyDescent="0.2">
      <c r="A184" s="75">
        <v>83513397</v>
      </c>
      <c r="B184" s="72">
        <v>400553557</v>
      </c>
      <c r="C184" s="72">
        <v>7680679390034</v>
      </c>
      <c r="D184" s="73">
        <v>7777642</v>
      </c>
      <c r="E184" s="74" t="s">
        <v>27</v>
      </c>
      <c r="F184" s="77" t="s">
        <v>194</v>
      </c>
      <c r="G184" s="48"/>
      <c r="H184" s="49"/>
      <c r="I184" s="82" t="s">
        <v>16</v>
      </c>
      <c r="J184" s="76">
        <v>15.08</v>
      </c>
      <c r="K184" s="50"/>
      <c r="L184" s="76">
        <v>33.700000000000003</v>
      </c>
      <c r="M184" s="51">
        <f t="shared" si="2"/>
        <v>0</v>
      </c>
      <c r="N184" s="55"/>
    </row>
    <row r="185" spans="1:14" s="53" customFormat="1" ht="12" customHeight="1" x14ac:dyDescent="0.2">
      <c r="A185" s="75">
        <v>83513395</v>
      </c>
      <c r="B185" s="72">
        <v>400553555</v>
      </c>
      <c r="C185" s="72">
        <v>7680679390010</v>
      </c>
      <c r="D185" s="72">
        <v>7777639</v>
      </c>
      <c r="E185" s="74" t="s">
        <v>27</v>
      </c>
      <c r="F185" s="78" t="s">
        <v>195</v>
      </c>
      <c r="G185" s="48"/>
      <c r="H185" s="49"/>
      <c r="I185" s="83" t="s">
        <v>16</v>
      </c>
      <c r="J185" s="76">
        <v>3.9</v>
      </c>
      <c r="K185" s="50"/>
      <c r="L185" s="76">
        <v>8.6</v>
      </c>
      <c r="M185" s="51">
        <f t="shared" si="2"/>
        <v>0</v>
      </c>
      <c r="N185" s="52"/>
    </row>
    <row r="186" spans="1:14" s="53" customFormat="1" ht="12" customHeight="1" x14ac:dyDescent="0.2">
      <c r="A186" s="75">
        <v>83513396</v>
      </c>
      <c r="B186" s="72">
        <v>400553556</v>
      </c>
      <c r="C186" s="72">
        <v>7680679390027</v>
      </c>
      <c r="D186" s="73">
        <v>7777641</v>
      </c>
      <c r="E186" s="74" t="s">
        <v>27</v>
      </c>
      <c r="F186" s="77" t="s">
        <v>196</v>
      </c>
      <c r="G186" s="48"/>
      <c r="H186" s="49"/>
      <c r="I186" s="82" t="s">
        <v>16</v>
      </c>
      <c r="J186" s="76">
        <v>8.48</v>
      </c>
      <c r="K186" s="50"/>
      <c r="L186" s="76">
        <v>17.95</v>
      </c>
      <c r="M186" s="51">
        <f t="shared" si="2"/>
        <v>0</v>
      </c>
      <c r="N186" s="52"/>
    </row>
    <row r="187" spans="1:14" s="53" customFormat="1" ht="12" customHeight="1" x14ac:dyDescent="0.2">
      <c r="A187" s="75">
        <v>83513398</v>
      </c>
      <c r="B187" s="72">
        <v>400543051</v>
      </c>
      <c r="C187" s="72">
        <v>7680631990012</v>
      </c>
      <c r="D187" s="73">
        <v>7575784</v>
      </c>
      <c r="E187" s="74" t="s">
        <v>27</v>
      </c>
      <c r="F187" s="77" t="s">
        <v>197</v>
      </c>
      <c r="G187" s="48"/>
      <c r="H187" s="49"/>
      <c r="I187" s="82" t="s">
        <v>18</v>
      </c>
      <c r="J187" s="76">
        <v>462.06</v>
      </c>
      <c r="K187" s="50"/>
      <c r="L187" s="76">
        <v>546.85</v>
      </c>
      <c r="M187" s="51">
        <f t="shared" si="2"/>
        <v>0</v>
      </c>
      <c r="N187" s="52"/>
    </row>
    <row r="188" spans="1:14" s="53" customFormat="1" ht="12" customHeight="1" x14ac:dyDescent="0.2">
      <c r="A188" s="75">
        <v>83513399</v>
      </c>
      <c r="B188" s="72">
        <v>400543052</v>
      </c>
      <c r="C188" s="72">
        <v>7680631990029</v>
      </c>
      <c r="D188" s="73">
        <v>7575809</v>
      </c>
      <c r="E188" s="74" t="s">
        <v>27</v>
      </c>
      <c r="F188" s="77" t="s">
        <v>198</v>
      </c>
      <c r="G188" s="48"/>
      <c r="H188" s="49"/>
      <c r="I188" s="82" t="s">
        <v>18</v>
      </c>
      <c r="J188" s="76">
        <v>923.22</v>
      </c>
      <c r="K188" s="50"/>
      <c r="L188" s="76">
        <v>1074.05</v>
      </c>
      <c r="M188" s="51">
        <f t="shared" si="2"/>
        <v>0</v>
      </c>
      <c r="N188" s="52"/>
    </row>
    <row r="189" spans="1:14" s="53" customFormat="1" ht="12" customHeight="1" x14ac:dyDescent="0.2">
      <c r="A189" s="75">
        <v>83513375</v>
      </c>
      <c r="B189" s="72">
        <v>400554153</v>
      </c>
      <c r="C189" s="72">
        <v>7680674550013</v>
      </c>
      <c r="D189" s="72">
        <v>7771214</v>
      </c>
      <c r="E189" s="74" t="s">
        <v>27</v>
      </c>
      <c r="F189" s="78" t="s">
        <v>199</v>
      </c>
      <c r="G189" s="48"/>
      <c r="H189" s="49"/>
      <c r="I189" s="83" t="s">
        <v>16</v>
      </c>
      <c r="J189" s="76">
        <v>19.510000000000002</v>
      </c>
      <c r="K189" s="50"/>
      <c r="L189" s="76">
        <v>38.799999999999997</v>
      </c>
      <c r="M189" s="51">
        <f t="shared" si="2"/>
        <v>0</v>
      </c>
      <c r="N189" s="60"/>
    </row>
    <row r="190" spans="1:14" s="53" customFormat="1" ht="12" customHeight="1" x14ac:dyDescent="0.2">
      <c r="A190" s="75">
        <v>83513372</v>
      </c>
      <c r="B190" s="72">
        <v>400554138</v>
      </c>
      <c r="C190" s="72">
        <v>7680674540144</v>
      </c>
      <c r="D190" s="73">
        <v>7769362</v>
      </c>
      <c r="E190" s="74" t="s">
        <v>27</v>
      </c>
      <c r="F190" s="77" t="s">
        <v>201</v>
      </c>
      <c r="G190" s="48"/>
      <c r="H190" s="49"/>
      <c r="I190" s="82" t="s">
        <v>16</v>
      </c>
      <c r="J190" s="76">
        <v>84.16</v>
      </c>
      <c r="K190" s="50"/>
      <c r="L190" s="76">
        <v>113</v>
      </c>
      <c r="M190" s="51">
        <f t="shared" si="2"/>
        <v>0</v>
      </c>
      <c r="N190" s="55">
        <v>400557894</v>
      </c>
    </row>
    <row r="191" spans="1:14" s="53" customFormat="1" ht="12" customHeight="1" x14ac:dyDescent="0.2">
      <c r="A191" s="75">
        <v>83513373</v>
      </c>
      <c r="B191" s="72">
        <v>400554162</v>
      </c>
      <c r="C191" s="72">
        <v>7680674540175</v>
      </c>
      <c r="D191" s="73">
        <v>7769443</v>
      </c>
      <c r="E191" s="74" t="s">
        <v>27</v>
      </c>
      <c r="F191" s="77" t="s">
        <v>203</v>
      </c>
      <c r="G191" s="48"/>
      <c r="H191" s="49"/>
      <c r="I191" s="82" t="s">
        <v>16</v>
      </c>
      <c r="J191" s="76">
        <v>92.91</v>
      </c>
      <c r="K191" s="50"/>
      <c r="L191" s="76">
        <v>123.05</v>
      </c>
      <c r="M191" s="51">
        <f t="shared" si="2"/>
        <v>0</v>
      </c>
      <c r="N191" s="55" t="s">
        <v>176</v>
      </c>
    </row>
    <row r="192" spans="1:14" s="53" customFormat="1" ht="12" customHeight="1" x14ac:dyDescent="0.2">
      <c r="A192" s="75">
        <v>83513374</v>
      </c>
      <c r="B192" s="72">
        <v>400554139</v>
      </c>
      <c r="C192" s="72">
        <v>7680674540199</v>
      </c>
      <c r="D192" s="73">
        <v>7769363</v>
      </c>
      <c r="E192" s="74" t="s">
        <v>27</v>
      </c>
      <c r="F192" s="77" t="s">
        <v>205</v>
      </c>
      <c r="G192" s="48"/>
      <c r="H192" s="49"/>
      <c r="I192" s="82" t="s">
        <v>16</v>
      </c>
      <c r="J192" s="76">
        <v>113.61</v>
      </c>
      <c r="K192" s="50"/>
      <c r="L192" s="76">
        <v>146.80000000000001</v>
      </c>
      <c r="M192" s="51">
        <f t="shared" si="2"/>
        <v>0</v>
      </c>
      <c r="N192" s="55">
        <v>400558297</v>
      </c>
    </row>
    <row r="193" spans="1:14" s="53" customFormat="1" ht="12" customHeight="1" x14ac:dyDescent="0.2">
      <c r="A193" s="75">
        <v>83513365</v>
      </c>
      <c r="B193" s="72">
        <v>400554140</v>
      </c>
      <c r="C193" s="72">
        <v>7680674540021</v>
      </c>
      <c r="D193" s="72">
        <v>7769355</v>
      </c>
      <c r="E193" s="74" t="s">
        <v>27</v>
      </c>
      <c r="F193" s="78" t="s">
        <v>207</v>
      </c>
      <c r="G193" s="48"/>
      <c r="H193" s="49"/>
      <c r="I193" s="83" t="s">
        <v>16</v>
      </c>
      <c r="J193" s="76">
        <v>19.309999999999999</v>
      </c>
      <c r="K193" s="50"/>
      <c r="L193" s="76">
        <v>38.549999999999997</v>
      </c>
      <c r="M193" s="51">
        <f t="shared" si="2"/>
        <v>0</v>
      </c>
      <c r="N193" s="55" t="s">
        <v>176</v>
      </c>
    </row>
    <row r="194" spans="1:14" s="53" customFormat="1" ht="12" customHeight="1" x14ac:dyDescent="0.2">
      <c r="A194" s="75">
        <v>83513366</v>
      </c>
      <c r="B194" s="72">
        <v>400554144</v>
      </c>
      <c r="C194" s="72">
        <v>7680674540038</v>
      </c>
      <c r="D194" s="73">
        <v>7769356</v>
      </c>
      <c r="E194" s="74" t="s">
        <v>27</v>
      </c>
      <c r="F194" s="77" t="s">
        <v>209</v>
      </c>
      <c r="G194" s="48"/>
      <c r="H194" s="49"/>
      <c r="I194" s="82" t="s">
        <v>16</v>
      </c>
      <c r="J194" s="76">
        <v>96.55</v>
      </c>
      <c r="K194" s="50"/>
      <c r="L194" s="76">
        <v>127.25</v>
      </c>
      <c r="M194" s="51">
        <f t="shared" si="2"/>
        <v>0</v>
      </c>
      <c r="N194" s="55">
        <v>400558294</v>
      </c>
    </row>
    <row r="195" spans="1:14" s="53" customFormat="1" ht="12" customHeight="1" x14ac:dyDescent="0.2">
      <c r="A195" s="75">
        <v>83513368</v>
      </c>
      <c r="B195" s="72">
        <v>400554147</v>
      </c>
      <c r="C195" s="72">
        <v>7680674540052</v>
      </c>
      <c r="D195" s="73">
        <v>7769358</v>
      </c>
      <c r="E195" s="74" t="s">
        <v>27</v>
      </c>
      <c r="F195" s="77" t="s">
        <v>211</v>
      </c>
      <c r="G195" s="48"/>
      <c r="H195" s="49"/>
      <c r="I195" s="82" t="s">
        <v>16</v>
      </c>
      <c r="J195" s="76">
        <v>36.119999999999997</v>
      </c>
      <c r="K195" s="50"/>
      <c r="L195" s="76">
        <v>57.85</v>
      </c>
      <c r="M195" s="51">
        <f t="shared" si="2"/>
        <v>0</v>
      </c>
      <c r="N195" s="55" t="s">
        <v>176</v>
      </c>
    </row>
    <row r="196" spans="1:14" s="53" customFormat="1" ht="12" customHeight="1" x14ac:dyDescent="0.2">
      <c r="A196" s="75">
        <v>83513367</v>
      </c>
      <c r="B196" s="72">
        <v>400554145</v>
      </c>
      <c r="C196" s="72">
        <v>7680674540045</v>
      </c>
      <c r="D196" s="73">
        <v>7769357</v>
      </c>
      <c r="E196" s="74" t="s">
        <v>27</v>
      </c>
      <c r="F196" s="77" t="s">
        <v>213</v>
      </c>
      <c r="G196" s="48"/>
      <c r="H196" s="49"/>
      <c r="I196" s="82" t="s">
        <v>16</v>
      </c>
      <c r="J196" s="76">
        <v>7.18</v>
      </c>
      <c r="K196" s="50"/>
      <c r="L196" s="76">
        <v>16.45</v>
      </c>
      <c r="M196" s="51">
        <f t="shared" si="2"/>
        <v>0</v>
      </c>
      <c r="N196" s="55">
        <v>400558299</v>
      </c>
    </row>
    <row r="197" spans="1:14" s="53" customFormat="1" ht="12" customHeight="1" x14ac:dyDescent="0.2">
      <c r="A197" s="75">
        <v>83513369</v>
      </c>
      <c r="B197" s="72">
        <v>400554148</v>
      </c>
      <c r="C197" s="72">
        <v>7680674540069</v>
      </c>
      <c r="D197" s="72">
        <v>7769359</v>
      </c>
      <c r="E197" s="74" t="s">
        <v>27</v>
      </c>
      <c r="F197" s="78" t="s">
        <v>215</v>
      </c>
      <c r="G197" s="48"/>
      <c r="H197" s="49"/>
      <c r="I197" s="83" t="s">
        <v>16</v>
      </c>
      <c r="J197" s="76">
        <v>180.58</v>
      </c>
      <c r="K197" s="50"/>
      <c r="L197" s="76">
        <v>223.7</v>
      </c>
      <c r="M197" s="51">
        <f t="shared" si="2"/>
        <v>0</v>
      </c>
      <c r="N197" s="55" t="s">
        <v>176</v>
      </c>
    </row>
    <row r="198" spans="1:14" s="53" customFormat="1" ht="12" customHeight="1" x14ac:dyDescent="0.2">
      <c r="A198" s="75">
        <v>83513370</v>
      </c>
      <c r="B198" s="72">
        <v>400554149</v>
      </c>
      <c r="C198" s="72">
        <v>7680674540083</v>
      </c>
      <c r="D198" s="73">
        <v>7769360</v>
      </c>
      <c r="E198" s="74" t="s">
        <v>27</v>
      </c>
      <c r="F198" s="77" t="s">
        <v>217</v>
      </c>
      <c r="G198" s="48"/>
      <c r="H198" s="49"/>
      <c r="I198" s="82" t="s">
        <v>16</v>
      </c>
      <c r="J198" s="76">
        <v>47.22</v>
      </c>
      <c r="K198" s="50"/>
      <c r="L198" s="76">
        <v>70.599999999999994</v>
      </c>
      <c r="M198" s="51">
        <f t="shared" si="2"/>
        <v>0</v>
      </c>
      <c r="N198" s="55">
        <v>400558295</v>
      </c>
    </row>
    <row r="199" spans="1:14" s="53" customFormat="1" ht="12" customHeight="1" x14ac:dyDescent="0.2">
      <c r="A199" s="75">
        <v>83513371</v>
      </c>
      <c r="B199" s="72">
        <v>400554151</v>
      </c>
      <c r="C199" s="72">
        <v>7680674540113</v>
      </c>
      <c r="D199" s="73">
        <v>7769361</v>
      </c>
      <c r="E199" s="74" t="s">
        <v>27</v>
      </c>
      <c r="F199" s="77" t="s">
        <v>219</v>
      </c>
      <c r="G199" s="48"/>
      <c r="H199" s="49"/>
      <c r="I199" s="82" t="s">
        <v>16</v>
      </c>
      <c r="J199" s="76">
        <v>67.349999999999994</v>
      </c>
      <c r="K199" s="50"/>
      <c r="L199" s="76">
        <v>93.7</v>
      </c>
      <c r="M199" s="51">
        <f t="shared" si="2"/>
        <v>0</v>
      </c>
      <c r="N199" s="55" t="s">
        <v>176</v>
      </c>
    </row>
    <row r="200" spans="1:14" s="53" customFormat="1" ht="12" customHeight="1" x14ac:dyDescent="0.2">
      <c r="A200" s="75">
        <v>83513168</v>
      </c>
      <c r="B200" s="72">
        <v>400540187</v>
      </c>
      <c r="C200" s="72">
        <v>7680533740180</v>
      </c>
      <c r="D200" s="73">
        <v>1591687</v>
      </c>
      <c r="E200" s="74" t="s">
        <v>27</v>
      </c>
      <c r="F200" s="77" t="s">
        <v>221</v>
      </c>
      <c r="G200" s="48"/>
      <c r="H200" s="49"/>
      <c r="I200" s="82" t="s">
        <v>16</v>
      </c>
      <c r="J200" s="76">
        <v>4.5599999999999996</v>
      </c>
      <c r="K200" s="50"/>
      <c r="L200" s="76">
        <v>9.35</v>
      </c>
      <c r="M200" s="51">
        <f t="shared" si="2"/>
        <v>0</v>
      </c>
      <c r="N200" s="55">
        <v>400558300</v>
      </c>
    </row>
    <row r="201" spans="1:14" s="53" customFormat="1" ht="12" customHeight="1" x14ac:dyDescent="0.2">
      <c r="A201" s="75">
        <v>83513181</v>
      </c>
      <c r="B201" s="72">
        <v>400540237</v>
      </c>
      <c r="C201" s="72">
        <v>7680407830030</v>
      </c>
      <c r="D201" s="72">
        <v>6643012</v>
      </c>
      <c r="E201" s="74" t="s">
        <v>27</v>
      </c>
      <c r="F201" s="78" t="s">
        <v>222</v>
      </c>
      <c r="G201" s="48"/>
      <c r="H201" s="49"/>
      <c r="I201" s="83" t="s">
        <v>16</v>
      </c>
      <c r="J201" s="76">
        <v>18.79</v>
      </c>
      <c r="K201" s="50"/>
      <c r="L201" s="76">
        <v>37.950000000000003</v>
      </c>
      <c r="M201" s="51">
        <f t="shared" si="2"/>
        <v>0</v>
      </c>
      <c r="N201" s="55" t="s">
        <v>176</v>
      </c>
    </row>
    <row r="202" spans="1:14" s="53" customFormat="1" ht="12" customHeight="1" x14ac:dyDescent="0.2">
      <c r="A202" s="75">
        <v>83513182</v>
      </c>
      <c r="B202" s="72">
        <v>400540243</v>
      </c>
      <c r="C202" s="72">
        <v>7680407830016</v>
      </c>
      <c r="D202" s="73">
        <v>6642998</v>
      </c>
      <c r="E202" s="74" t="s">
        <v>27</v>
      </c>
      <c r="F202" s="77" t="s">
        <v>223</v>
      </c>
      <c r="G202" s="48"/>
      <c r="H202" s="49"/>
      <c r="I202" s="82" t="s">
        <v>16</v>
      </c>
      <c r="J202" s="76">
        <v>4.58</v>
      </c>
      <c r="K202" s="50"/>
      <c r="L202" s="76">
        <v>9.35</v>
      </c>
      <c r="M202" s="51">
        <f t="shared" ref="M202:M265" si="3">J202*K202</f>
        <v>0</v>
      </c>
      <c r="N202" s="55">
        <v>400558314</v>
      </c>
    </row>
    <row r="203" spans="1:14" s="53" customFormat="1" ht="12" customHeight="1" x14ac:dyDescent="0.2">
      <c r="A203" s="75">
        <v>83513183</v>
      </c>
      <c r="B203" s="72">
        <v>400540245</v>
      </c>
      <c r="C203" s="72">
        <v>7680407830023</v>
      </c>
      <c r="D203" s="73">
        <v>6643006</v>
      </c>
      <c r="E203" s="74" t="s">
        <v>27</v>
      </c>
      <c r="F203" s="77" t="s">
        <v>224</v>
      </c>
      <c r="G203" s="48"/>
      <c r="H203" s="49"/>
      <c r="I203" s="82" t="s">
        <v>16</v>
      </c>
      <c r="J203" s="76">
        <v>10.45</v>
      </c>
      <c r="K203" s="50"/>
      <c r="L203" s="76">
        <v>20.2</v>
      </c>
      <c r="M203" s="51">
        <f t="shared" si="3"/>
        <v>0</v>
      </c>
      <c r="N203" s="55" t="s">
        <v>176</v>
      </c>
    </row>
    <row r="204" spans="1:14" s="53" customFormat="1" ht="12" customHeight="1" x14ac:dyDescent="0.2">
      <c r="A204" s="75">
        <v>83513173</v>
      </c>
      <c r="B204" s="72">
        <v>400540246</v>
      </c>
      <c r="C204" s="72">
        <v>7680463640253</v>
      </c>
      <c r="D204" s="73">
        <v>5303030</v>
      </c>
      <c r="E204" s="74" t="s">
        <v>27</v>
      </c>
      <c r="F204" s="77" t="s">
        <v>225</v>
      </c>
      <c r="G204" s="48"/>
      <c r="H204" s="49"/>
      <c r="I204" s="82" t="s">
        <v>16</v>
      </c>
      <c r="J204" s="76">
        <v>21.85</v>
      </c>
      <c r="K204" s="50"/>
      <c r="L204" s="76">
        <v>41.5</v>
      </c>
      <c r="M204" s="51">
        <f t="shared" si="3"/>
        <v>0</v>
      </c>
      <c r="N204" s="55">
        <v>400558320</v>
      </c>
    </row>
    <row r="205" spans="1:14" s="53" customFormat="1" ht="12" customHeight="1" x14ac:dyDescent="0.2">
      <c r="A205" s="75">
        <v>83513214</v>
      </c>
      <c r="B205" s="72">
        <v>400540195</v>
      </c>
      <c r="C205" s="72">
        <v>7680463640246</v>
      </c>
      <c r="D205" s="72">
        <v>5362015</v>
      </c>
      <c r="E205" s="74" t="s">
        <v>27</v>
      </c>
      <c r="F205" s="78" t="s">
        <v>226</v>
      </c>
      <c r="G205" s="48"/>
      <c r="H205" s="49"/>
      <c r="I205" s="83" t="s">
        <v>16</v>
      </c>
      <c r="J205" s="76">
        <v>7.47</v>
      </c>
      <c r="K205" s="50"/>
      <c r="L205" s="76">
        <v>16.8</v>
      </c>
      <c r="M205" s="51">
        <f t="shared" si="3"/>
        <v>0</v>
      </c>
      <c r="N205" s="55" t="s">
        <v>176</v>
      </c>
    </row>
    <row r="206" spans="1:14" s="53" customFormat="1" ht="12" customHeight="1" x14ac:dyDescent="0.2">
      <c r="A206" s="75">
        <v>83513353</v>
      </c>
      <c r="B206" s="72">
        <v>400539569</v>
      </c>
      <c r="C206" s="72">
        <v>7680672530024</v>
      </c>
      <c r="D206" s="73">
        <v>7750287</v>
      </c>
      <c r="E206" s="74" t="s">
        <v>27</v>
      </c>
      <c r="F206" s="77" t="s">
        <v>227</v>
      </c>
      <c r="G206" s="48"/>
      <c r="H206" s="49"/>
      <c r="I206" s="82" t="s">
        <v>16</v>
      </c>
      <c r="J206" s="76">
        <v>67.459999999999994</v>
      </c>
      <c r="K206" s="50"/>
      <c r="L206" s="76">
        <v>93.85</v>
      </c>
      <c r="M206" s="51">
        <f t="shared" si="3"/>
        <v>0</v>
      </c>
      <c r="N206" s="55">
        <v>400558358</v>
      </c>
    </row>
    <row r="207" spans="1:14" s="53" customFormat="1" ht="12" customHeight="1" x14ac:dyDescent="0.2">
      <c r="A207" s="75">
        <v>83513352</v>
      </c>
      <c r="B207" s="72">
        <v>400539568</v>
      </c>
      <c r="C207" s="72">
        <v>7680672530017</v>
      </c>
      <c r="D207" s="73">
        <v>7750286</v>
      </c>
      <c r="E207" s="74" t="s">
        <v>27</v>
      </c>
      <c r="F207" s="77" t="s">
        <v>228</v>
      </c>
      <c r="G207" s="48"/>
      <c r="H207" s="49"/>
      <c r="I207" s="82" t="s">
        <v>16</v>
      </c>
      <c r="J207" s="76">
        <v>33.82</v>
      </c>
      <c r="K207" s="50"/>
      <c r="L207" s="76">
        <v>55.25</v>
      </c>
      <c r="M207" s="51">
        <f t="shared" si="3"/>
        <v>0</v>
      </c>
      <c r="N207" s="55" t="s">
        <v>176</v>
      </c>
    </row>
    <row r="208" spans="1:14" s="53" customFormat="1" ht="12" customHeight="1" x14ac:dyDescent="0.2">
      <c r="A208" s="75">
        <v>83513355</v>
      </c>
      <c r="B208" s="72">
        <v>400539571</v>
      </c>
      <c r="C208" s="72">
        <v>7680672530048</v>
      </c>
      <c r="D208" s="73">
        <v>7750289</v>
      </c>
      <c r="E208" s="74" t="s">
        <v>27</v>
      </c>
      <c r="F208" s="77" t="s">
        <v>229</v>
      </c>
      <c r="G208" s="48"/>
      <c r="H208" s="49"/>
      <c r="I208" s="82" t="s">
        <v>16</v>
      </c>
      <c r="J208" s="76">
        <v>67.459999999999994</v>
      </c>
      <c r="K208" s="50"/>
      <c r="L208" s="76">
        <v>93.85</v>
      </c>
      <c r="M208" s="51">
        <f t="shared" si="3"/>
        <v>0</v>
      </c>
      <c r="N208" s="55">
        <v>400558328</v>
      </c>
    </row>
    <row r="209" spans="1:14" s="53" customFormat="1" ht="12" customHeight="1" x14ac:dyDescent="0.2">
      <c r="A209" s="75">
        <v>83513354</v>
      </c>
      <c r="B209" s="72">
        <v>400539570</v>
      </c>
      <c r="C209" s="72">
        <v>7680672530031</v>
      </c>
      <c r="D209" s="72">
        <v>7750288</v>
      </c>
      <c r="E209" s="74" t="s">
        <v>27</v>
      </c>
      <c r="F209" s="78" t="s">
        <v>230</v>
      </c>
      <c r="G209" s="48"/>
      <c r="H209" s="49"/>
      <c r="I209" s="83" t="s">
        <v>16</v>
      </c>
      <c r="J209" s="76">
        <v>33.82</v>
      </c>
      <c r="K209" s="50"/>
      <c r="L209" s="76">
        <v>55.25</v>
      </c>
      <c r="M209" s="51">
        <f t="shared" si="3"/>
        <v>0</v>
      </c>
      <c r="N209" s="55" t="s">
        <v>176</v>
      </c>
    </row>
    <row r="210" spans="1:14" s="53" customFormat="1" ht="12" customHeight="1" x14ac:dyDescent="0.2">
      <c r="A210" s="75">
        <v>32000505</v>
      </c>
      <c r="B210" s="72">
        <v>400554381</v>
      </c>
      <c r="C210" s="72">
        <v>7680622020032</v>
      </c>
      <c r="D210" s="73">
        <v>6247629</v>
      </c>
      <c r="E210" s="74" t="s">
        <v>14</v>
      </c>
      <c r="F210" s="77" t="s">
        <v>231</v>
      </c>
      <c r="G210" s="48"/>
      <c r="H210" s="49"/>
      <c r="I210" s="82" t="s">
        <v>21</v>
      </c>
      <c r="J210" s="76">
        <v>6.62</v>
      </c>
      <c r="K210" s="50"/>
      <c r="L210" s="76">
        <v>12.2</v>
      </c>
      <c r="M210" s="51">
        <f t="shared" si="3"/>
        <v>0</v>
      </c>
      <c r="N210" s="55">
        <v>400558336</v>
      </c>
    </row>
    <row r="211" spans="1:14" s="53" customFormat="1" ht="12" customHeight="1" x14ac:dyDescent="0.2">
      <c r="A211" s="75">
        <v>32000506</v>
      </c>
      <c r="B211" s="72">
        <v>400554382</v>
      </c>
      <c r="C211" s="72">
        <v>7680622020049</v>
      </c>
      <c r="D211" s="73">
        <v>6247635</v>
      </c>
      <c r="E211" s="74" t="s">
        <v>14</v>
      </c>
      <c r="F211" s="77" t="s">
        <v>232</v>
      </c>
      <c r="G211" s="48"/>
      <c r="H211" s="49"/>
      <c r="I211" s="82" t="s">
        <v>21</v>
      </c>
      <c r="J211" s="76">
        <v>19.87</v>
      </c>
      <c r="K211" s="50"/>
      <c r="L211" s="76">
        <v>36.65</v>
      </c>
      <c r="M211" s="51">
        <f t="shared" si="3"/>
        <v>0</v>
      </c>
      <c r="N211" s="55" t="s">
        <v>176</v>
      </c>
    </row>
    <row r="212" spans="1:14" s="53" customFormat="1" ht="12" customHeight="1" x14ac:dyDescent="0.2">
      <c r="A212" s="75">
        <v>32000140</v>
      </c>
      <c r="B212" s="72">
        <v>400554386</v>
      </c>
      <c r="C212" s="72">
        <v>7680461800628</v>
      </c>
      <c r="D212" s="73">
        <v>2528372</v>
      </c>
      <c r="E212" s="74" t="s">
        <v>14</v>
      </c>
      <c r="F212" s="77" t="s">
        <v>233</v>
      </c>
      <c r="G212" s="48"/>
      <c r="H212" s="49"/>
      <c r="I212" s="82" t="s">
        <v>21</v>
      </c>
      <c r="J212" s="76">
        <v>6.95</v>
      </c>
      <c r="K212" s="50"/>
      <c r="L212" s="76">
        <v>12.5</v>
      </c>
      <c r="M212" s="51">
        <f t="shared" si="3"/>
        <v>0</v>
      </c>
      <c r="N212" s="55">
        <v>400558343</v>
      </c>
    </row>
    <row r="213" spans="1:14" s="53" customFormat="1" ht="12" customHeight="1" x14ac:dyDescent="0.2">
      <c r="A213" s="75">
        <v>32000145</v>
      </c>
      <c r="B213" s="72">
        <v>400554383</v>
      </c>
      <c r="C213" s="72">
        <v>7680125370344</v>
      </c>
      <c r="D213" s="72">
        <v>469694</v>
      </c>
      <c r="E213" s="74" t="s">
        <v>14</v>
      </c>
      <c r="F213" s="78" t="s">
        <v>234</v>
      </c>
      <c r="G213" s="48"/>
      <c r="H213" s="49"/>
      <c r="I213" s="83" t="s">
        <v>21</v>
      </c>
      <c r="J213" s="76">
        <v>5.5</v>
      </c>
      <c r="K213" s="50"/>
      <c r="L213" s="76">
        <v>9.9</v>
      </c>
      <c r="M213" s="51">
        <f t="shared" si="3"/>
        <v>0</v>
      </c>
      <c r="N213" s="55" t="s">
        <v>176</v>
      </c>
    </row>
    <row r="214" spans="1:14" s="53" customFormat="1" ht="12" customHeight="1" x14ac:dyDescent="0.2">
      <c r="A214" s="75">
        <v>32000150</v>
      </c>
      <c r="B214" s="72">
        <v>400554384</v>
      </c>
      <c r="C214" s="72">
        <v>7680125370771</v>
      </c>
      <c r="D214" s="73">
        <v>1241444</v>
      </c>
      <c r="E214" s="74" t="s">
        <v>14</v>
      </c>
      <c r="F214" s="77" t="s">
        <v>235</v>
      </c>
      <c r="G214" s="48"/>
      <c r="H214" s="49"/>
      <c r="I214" s="82" t="s">
        <v>21</v>
      </c>
      <c r="J214" s="76">
        <v>11.03</v>
      </c>
      <c r="K214" s="50"/>
      <c r="L214" s="76">
        <v>19.899999999999999</v>
      </c>
      <c r="M214" s="51">
        <f t="shared" si="3"/>
        <v>0</v>
      </c>
      <c r="N214" s="55">
        <v>400558349</v>
      </c>
    </row>
    <row r="215" spans="1:14" s="53" customFormat="1" ht="12" customHeight="1" x14ac:dyDescent="0.2">
      <c r="A215" s="75">
        <v>32000155</v>
      </c>
      <c r="B215" s="72">
        <v>400554385</v>
      </c>
      <c r="C215" s="72">
        <v>7680125370429</v>
      </c>
      <c r="D215" s="73">
        <v>469702</v>
      </c>
      <c r="E215" s="74" t="s">
        <v>14</v>
      </c>
      <c r="F215" s="77" t="s">
        <v>236</v>
      </c>
      <c r="G215" s="48"/>
      <c r="H215" s="49"/>
      <c r="I215" s="82" t="s">
        <v>21</v>
      </c>
      <c r="J215" s="76">
        <v>20.45</v>
      </c>
      <c r="K215" s="50"/>
      <c r="L215" s="76">
        <v>36.9</v>
      </c>
      <c r="M215" s="51">
        <f t="shared" si="3"/>
        <v>0</v>
      </c>
      <c r="N215" s="55" t="s">
        <v>176</v>
      </c>
    </row>
    <row r="216" spans="1:14" s="53" customFormat="1" ht="12" customHeight="1" x14ac:dyDescent="0.2">
      <c r="A216" s="75">
        <v>32000170</v>
      </c>
      <c r="B216" s="72">
        <v>400556914</v>
      </c>
      <c r="C216" s="72">
        <v>7680462050220</v>
      </c>
      <c r="D216" s="73">
        <v>1099905</v>
      </c>
      <c r="E216" s="74" t="s">
        <v>14</v>
      </c>
      <c r="F216" s="77" t="s">
        <v>237</v>
      </c>
      <c r="G216" s="48"/>
      <c r="H216" s="49"/>
      <c r="I216" s="82" t="s">
        <v>21</v>
      </c>
      <c r="J216" s="76">
        <v>9.5030000000000001</v>
      </c>
      <c r="K216" s="50"/>
      <c r="L216" s="76">
        <v>15.9</v>
      </c>
      <c r="M216" s="51">
        <f t="shared" si="3"/>
        <v>0</v>
      </c>
      <c r="N216" s="52"/>
    </row>
    <row r="217" spans="1:14" s="53" customFormat="1" ht="12" customHeight="1" x14ac:dyDescent="0.2">
      <c r="A217" s="75">
        <v>83513384</v>
      </c>
      <c r="B217" s="72">
        <v>400553511</v>
      </c>
      <c r="C217" s="72">
        <v>7611926000215</v>
      </c>
      <c r="D217" s="72">
        <v>2678700</v>
      </c>
      <c r="E217" s="74" t="s">
        <v>14</v>
      </c>
      <c r="F217" s="78" t="s">
        <v>238</v>
      </c>
      <c r="G217" s="48"/>
      <c r="H217" s="49"/>
      <c r="I217" s="83" t="s">
        <v>22</v>
      </c>
      <c r="J217" s="76">
        <v>5.54</v>
      </c>
      <c r="K217" s="50"/>
      <c r="L217" s="76">
        <v>8.5</v>
      </c>
      <c r="M217" s="51">
        <f t="shared" si="3"/>
        <v>0</v>
      </c>
      <c r="N217" s="52"/>
    </row>
    <row r="218" spans="1:14" s="53" customFormat="1" ht="12" customHeight="1" x14ac:dyDescent="0.2">
      <c r="A218" s="75">
        <v>32000185</v>
      </c>
      <c r="B218" s="72">
        <v>400554388</v>
      </c>
      <c r="C218" s="72">
        <v>7680525620315</v>
      </c>
      <c r="D218" s="73">
        <v>1563165</v>
      </c>
      <c r="E218" s="74" t="s">
        <v>14</v>
      </c>
      <c r="F218" s="77" t="s">
        <v>239</v>
      </c>
      <c r="G218" s="48"/>
      <c r="H218" s="49"/>
      <c r="I218" s="82" t="s">
        <v>21</v>
      </c>
      <c r="J218" s="76">
        <v>12.46</v>
      </c>
      <c r="K218" s="50"/>
      <c r="L218" s="76">
        <v>19.600000000000001</v>
      </c>
      <c r="M218" s="51">
        <f t="shared" si="3"/>
        <v>0</v>
      </c>
      <c r="N218" s="55"/>
    </row>
    <row r="219" spans="1:14" s="53" customFormat="1" ht="12" customHeight="1" x14ac:dyDescent="0.2">
      <c r="A219" s="75">
        <v>32000190</v>
      </c>
      <c r="B219" s="72">
        <v>400554387</v>
      </c>
      <c r="C219" s="72">
        <v>7680525620582</v>
      </c>
      <c r="D219" s="73">
        <v>2528366</v>
      </c>
      <c r="E219" s="74" t="s">
        <v>14</v>
      </c>
      <c r="F219" s="77" t="s">
        <v>240</v>
      </c>
      <c r="G219" s="48"/>
      <c r="H219" s="49"/>
      <c r="I219" s="82" t="s">
        <v>21</v>
      </c>
      <c r="J219" s="76">
        <v>5.51</v>
      </c>
      <c r="K219" s="50"/>
      <c r="L219" s="76">
        <v>9.9</v>
      </c>
      <c r="M219" s="51">
        <f t="shared" si="3"/>
        <v>0</v>
      </c>
      <c r="N219" s="52"/>
    </row>
    <row r="220" spans="1:14" s="53" customFormat="1" ht="12" customHeight="1" x14ac:dyDescent="0.2">
      <c r="A220" s="75">
        <v>83513025</v>
      </c>
      <c r="B220" s="72">
        <v>400540079</v>
      </c>
      <c r="C220" s="72">
        <v>7680504690261</v>
      </c>
      <c r="D220" s="73">
        <v>1410438</v>
      </c>
      <c r="E220" s="74" t="s">
        <v>27</v>
      </c>
      <c r="F220" s="77" t="s">
        <v>241</v>
      </c>
      <c r="G220" s="48"/>
      <c r="H220" s="49"/>
      <c r="I220" s="82" t="s">
        <v>18</v>
      </c>
      <c r="J220" s="76">
        <v>11.53</v>
      </c>
      <c r="K220" s="50"/>
      <c r="L220" s="76">
        <v>25.55</v>
      </c>
      <c r="M220" s="51">
        <f t="shared" si="3"/>
        <v>0</v>
      </c>
      <c r="N220" s="55"/>
    </row>
    <row r="221" spans="1:14" s="53" customFormat="1" ht="12" customHeight="1" x14ac:dyDescent="0.2">
      <c r="A221" s="75">
        <v>83513026</v>
      </c>
      <c r="B221" s="72">
        <v>400540080</v>
      </c>
      <c r="C221" s="72">
        <v>7680504690933</v>
      </c>
      <c r="D221" s="72">
        <v>2279087</v>
      </c>
      <c r="E221" s="74" t="s">
        <v>27</v>
      </c>
      <c r="F221" s="78" t="s">
        <v>242</v>
      </c>
      <c r="G221" s="48"/>
      <c r="H221" s="49"/>
      <c r="I221" s="83" t="s">
        <v>18</v>
      </c>
      <c r="J221" s="76">
        <v>18.16</v>
      </c>
      <c r="K221" s="50"/>
      <c r="L221" s="76">
        <v>37.25</v>
      </c>
      <c r="M221" s="51">
        <f t="shared" si="3"/>
        <v>0</v>
      </c>
      <c r="N221" s="55"/>
    </row>
    <row r="222" spans="1:14" s="53" customFormat="1" ht="12" customHeight="1" x14ac:dyDescent="0.2">
      <c r="A222" s="75">
        <v>83513027</v>
      </c>
      <c r="B222" s="72">
        <v>400540081</v>
      </c>
      <c r="C222" s="72">
        <v>7680504690346</v>
      </c>
      <c r="D222" s="73">
        <v>1551162</v>
      </c>
      <c r="E222" s="74" t="s">
        <v>27</v>
      </c>
      <c r="F222" s="77" t="s">
        <v>243</v>
      </c>
      <c r="G222" s="48"/>
      <c r="H222" s="49"/>
      <c r="I222" s="82" t="s">
        <v>18</v>
      </c>
      <c r="J222" s="76">
        <v>57.65</v>
      </c>
      <c r="K222" s="50"/>
      <c r="L222" s="76">
        <v>82.6</v>
      </c>
      <c r="M222" s="51">
        <f t="shared" si="3"/>
        <v>0</v>
      </c>
      <c r="N222" s="55"/>
    </row>
    <row r="223" spans="1:14" s="53" customFormat="1" ht="12" customHeight="1" x14ac:dyDescent="0.2">
      <c r="A223" s="75">
        <v>83513028</v>
      </c>
      <c r="B223" s="72">
        <v>400540083</v>
      </c>
      <c r="C223" s="72">
        <v>7680504690773</v>
      </c>
      <c r="D223" s="73">
        <v>1714664</v>
      </c>
      <c r="E223" s="74" t="s">
        <v>27</v>
      </c>
      <c r="F223" s="77" t="s">
        <v>244</v>
      </c>
      <c r="G223" s="48"/>
      <c r="H223" s="49"/>
      <c r="I223" s="82" t="s">
        <v>18</v>
      </c>
      <c r="J223" s="76">
        <v>20.91</v>
      </c>
      <c r="K223" s="50"/>
      <c r="L223" s="76">
        <v>40.4</v>
      </c>
      <c r="M223" s="51">
        <f t="shared" si="3"/>
        <v>0</v>
      </c>
      <c r="N223" s="55"/>
    </row>
    <row r="224" spans="1:14" s="53" customFormat="1" ht="12" customHeight="1" x14ac:dyDescent="0.2">
      <c r="A224" s="75">
        <v>83513029</v>
      </c>
      <c r="B224" s="72">
        <v>400540084</v>
      </c>
      <c r="C224" s="72">
        <v>7680504690858</v>
      </c>
      <c r="D224" s="73">
        <v>1714670</v>
      </c>
      <c r="E224" s="74" t="s">
        <v>27</v>
      </c>
      <c r="F224" s="77" t="s">
        <v>245</v>
      </c>
      <c r="G224" s="48"/>
      <c r="H224" s="49"/>
      <c r="I224" s="82" t="s">
        <v>18</v>
      </c>
      <c r="J224" s="76">
        <v>32.15</v>
      </c>
      <c r="K224" s="50"/>
      <c r="L224" s="76">
        <v>53.3</v>
      </c>
      <c r="M224" s="51">
        <f t="shared" si="3"/>
        <v>0</v>
      </c>
      <c r="N224" s="55"/>
    </row>
    <row r="225" spans="1:14" s="53" customFormat="1" ht="12" customHeight="1" x14ac:dyDescent="0.2">
      <c r="A225" s="75">
        <v>83513030</v>
      </c>
      <c r="B225" s="72">
        <v>400540085</v>
      </c>
      <c r="C225" s="72">
        <v>7680504690506</v>
      </c>
      <c r="D225" s="72">
        <v>1579918</v>
      </c>
      <c r="E225" s="74" t="s">
        <v>27</v>
      </c>
      <c r="F225" s="78" t="s">
        <v>246</v>
      </c>
      <c r="G225" s="48"/>
      <c r="H225" s="49"/>
      <c r="I225" s="83" t="s">
        <v>18</v>
      </c>
      <c r="J225" s="76">
        <v>44.72</v>
      </c>
      <c r="K225" s="50"/>
      <c r="L225" s="76">
        <v>67.75</v>
      </c>
      <c r="M225" s="51">
        <f t="shared" si="3"/>
        <v>0</v>
      </c>
      <c r="N225" s="55"/>
    </row>
    <row r="226" spans="1:14" s="53" customFormat="1" ht="12" customHeight="1" x14ac:dyDescent="0.2">
      <c r="A226" s="75">
        <v>83513024</v>
      </c>
      <c r="B226" s="72">
        <v>400540078</v>
      </c>
      <c r="C226" s="72">
        <v>7680517590282</v>
      </c>
      <c r="D226" s="73">
        <v>1577670</v>
      </c>
      <c r="E226" s="74" t="s">
        <v>27</v>
      </c>
      <c r="F226" s="77" t="s">
        <v>247</v>
      </c>
      <c r="G226" s="48"/>
      <c r="H226" s="49"/>
      <c r="I226" s="82" t="s">
        <v>18</v>
      </c>
      <c r="J226" s="76">
        <v>17.7</v>
      </c>
      <c r="K226" s="50"/>
      <c r="L226" s="76">
        <v>36.700000000000003</v>
      </c>
      <c r="M226" s="51">
        <f t="shared" si="3"/>
        <v>0</v>
      </c>
      <c r="N226" s="55"/>
    </row>
    <row r="227" spans="1:14" s="53" customFormat="1" ht="12" customHeight="1" x14ac:dyDescent="0.2">
      <c r="A227" s="75">
        <v>83513023</v>
      </c>
      <c r="B227" s="72">
        <v>400540077</v>
      </c>
      <c r="C227" s="72">
        <v>7680516080029</v>
      </c>
      <c r="D227" s="73">
        <v>7670034</v>
      </c>
      <c r="E227" s="74" t="s">
        <v>27</v>
      </c>
      <c r="F227" s="77" t="s">
        <v>248</v>
      </c>
      <c r="G227" s="48"/>
      <c r="H227" s="49"/>
      <c r="I227" s="82" t="s">
        <v>18</v>
      </c>
      <c r="J227" s="76">
        <v>12.68</v>
      </c>
      <c r="K227" s="50"/>
      <c r="L227" s="76">
        <v>26.85</v>
      </c>
      <c r="M227" s="51">
        <f t="shared" si="3"/>
        <v>0</v>
      </c>
      <c r="N227" s="55"/>
    </row>
    <row r="228" spans="1:14" s="53" customFormat="1" ht="12" customHeight="1" x14ac:dyDescent="0.2">
      <c r="A228" s="75">
        <v>83513240</v>
      </c>
      <c r="B228" s="72">
        <v>400540076</v>
      </c>
      <c r="C228" s="72">
        <v>7680516080012</v>
      </c>
      <c r="D228" s="73">
        <v>7736500</v>
      </c>
      <c r="E228" s="74" t="s">
        <v>27</v>
      </c>
      <c r="F228" s="77" t="s">
        <v>249</v>
      </c>
      <c r="G228" s="48"/>
      <c r="H228" s="49"/>
      <c r="I228" s="82" t="s">
        <v>18</v>
      </c>
      <c r="J228" s="76">
        <v>7.12</v>
      </c>
      <c r="K228" s="50"/>
      <c r="L228" s="76">
        <v>16.350000000000001</v>
      </c>
      <c r="M228" s="51">
        <f t="shared" si="3"/>
        <v>0</v>
      </c>
      <c r="N228" s="55"/>
    </row>
    <row r="229" spans="1:14" s="53" customFormat="1" ht="12" customHeight="1" x14ac:dyDescent="0.2">
      <c r="A229" s="75">
        <v>32000494</v>
      </c>
      <c r="B229" s="72">
        <v>400554389</v>
      </c>
      <c r="C229" s="72">
        <v>7680382960432</v>
      </c>
      <c r="D229" s="72">
        <v>1059544</v>
      </c>
      <c r="E229" s="74" t="s">
        <v>14</v>
      </c>
      <c r="F229" s="78" t="s">
        <v>250</v>
      </c>
      <c r="G229" s="48"/>
      <c r="H229" s="49"/>
      <c r="I229" s="83" t="s">
        <v>16</v>
      </c>
      <c r="J229" s="76">
        <v>37.49</v>
      </c>
      <c r="K229" s="50"/>
      <c r="L229" s="76">
        <v>68.599999999999994</v>
      </c>
      <c r="M229" s="51">
        <f t="shared" si="3"/>
        <v>0</v>
      </c>
      <c r="N229" s="55"/>
    </row>
    <row r="230" spans="1:14" s="53" customFormat="1" ht="12" customHeight="1" x14ac:dyDescent="0.2">
      <c r="A230" s="75">
        <v>32000492</v>
      </c>
      <c r="B230" s="72">
        <v>400554390</v>
      </c>
      <c r="C230" s="72">
        <v>7680382960197</v>
      </c>
      <c r="D230" s="73">
        <v>662617</v>
      </c>
      <c r="E230" s="74" t="s">
        <v>14</v>
      </c>
      <c r="F230" s="77" t="s">
        <v>251</v>
      </c>
      <c r="G230" s="48"/>
      <c r="H230" s="49"/>
      <c r="I230" s="82" t="s">
        <v>16</v>
      </c>
      <c r="J230" s="76">
        <v>6.28</v>
      </c>
      <c r="K230" s="50"/>
      <c r="L230" s="76">
        <v>15.4</v>
      </c>
      <c r="M230" s="51">
        <f t="shared" si="3"/>
        <v>0</v>
      </c>
      <c r="N230" s="55"/>
    </row>
    <row r="231" spans="1:14" s="53" customFormat="1" ht="12" customHeight="1" x14ac:dyDescent="0.2">
      <c r="A231" s="75">
        <v>32000493</v>
      </c>
      <c r="B231" s="72">
        <v>400554391</v>
      </c>
      <c r="C231" s="72">
        <v>7680382960272</v>
      </c>
      <c r="D231" s="73">
        <v>662623</v>
      </c>
      <c r="E231" s="74" t="s">
        <v>14</v>
      </c>
      <c r="F231" s="77" t="s">
        <v>252</v>
      </c>
      <c r="G231" s="48"/>
      <c r="H231" s="49"/>
      <c r="I231" s="82" t="s">
        <v>16</v>
      </c>
      <c r="J231" s="76">
        <v>77.63</v>
      </c>
      <c r="K231" s="50"/>
      <c r="L231" s="76">
        <v>130.80000000000001</v>
      </c>
      <c r="M231" s="51">
        <f t="shared" si="3"/>
        <v>0</v>
      </c>
      <c r="N231" s="55"/>
    </row>
    <row r="232" spans="1:14" s="53" customFormat="1" ht="12" customHeight="1" x14ac:dyDescent="0.2">
      <c r="A232" s="75">
        <v>32000495</v>
      </c>
      <c r="B232" s="72">
        <v>400557118</v>
      </c>
      <c r="C232" s="72">
        <v>7680480800319</v>
      </c>
      <c r="D232" s="73">
        <v>2821534</v>
      </c>
      <c r="E232" s="74" t="s">
        <v>14</v>
      </c>
      <c r="F232" s="77" t="s">
        <v>417</v>
      </c>
      <c r="G232" s="48"/>
      <c r="H232" s="49"/>
      <c r="I232" s="82" t="s">
        <v>18</v>
      </c>
      <c r="J232" s="76">
        <v>755.75</v>
      </c>
      <c r="K232" s="50"/>
      <c r="L232" s="76" t="s">
        <v>22</v>
      </c>
      <c r="M232" s="51">
        <f t="shared" si="3"/>
        <v>0</v>
      </c>
      <c r="N232" s="55"/>
    </row>
    <row r="233" spans="1:14" s="53" customFormat="1" ht="12" customHeight="1" x14ac:dyDescent="0.2">
      <c r="A233" s="75">
        <v>83513227</v>
      </c>
      <c r="B233" s="72">
        <v>400543990</v>
      </c>
      <c r="C233" s="72">
        <v>7680374910391</v>
      </c>
      <c r="D233" s="72">
        <v>899532</v>
      </c>
      <c r="E233" s="74" t="s">
        <v>27</v>
      </c>
      <c r="F233" s="78" t="s">
        <v>254</v>
      </c>
      <c r="G233" s="48"/>
      <c r="H233" s="49"/>
      <c r="I233" s="83" t="s">
        <v>18</v>
      </c>
      <c r="J233" s="76">
        <v>25.4</v>
      </c>
      <c r="K233" s="50"/>
      <c r="L233" s="76">
        <v>45.55</v>
      </c>
      <c r="M233" s="51">
        <f t="shared" si="3"/>
        <v>0</v>
      </c>
      <c r="N233" s="55"/>
    </row>
    <row r="234" spans="1:14" s="53" customFormat="1" ht="12" customHeight="1" x14ac:dyDescent="0.2">
      <c r="A234" s="75">
        <v>83513228</v>
      </c>
      <c r="B234" s="72">
        <v>400543994</v>
      </c>
      <c r="C234" s="72">
        <v>7680374910476</v>
      </c>
      <c r="D234" s="73">
        <v>1348596</v>
      </c>
      <c r="E234" s="74" t="s">
        <v>27</v>
      </c>
      <c r="F234" s="77" t="s">
        <v>255</v>
      </c>
      <c r="G234" s="48"/>
      <c r="H234" s="49"/>
      <c r="I234" s="82" t="s">
        <v>18</v>
      </c>
      <c r="J234" s="76">
        <v>440.98</v>
      </c>
      <c r="K234" s="50"/>
      <c r="L234" s="76" t="s">
        <v>22</v>
      </c>
      <c r="M234" s="51">
        <f t="shared" si="3"/>
        <v>0</v>
      </c>
      <c r="N234" s="55"/>
    </row>
    <row r="235" spans="1:14" s="53" customFormat="1" ht="12" customHeight="1" x14ac:dyDescent="0.2">
      <c r="A235" s="75">
        <v>83513229</v>
      </c>
      <c r="B235" s="72">
        <v>400543979</v>
      </c>
      <c r="C235" s="72">
        <v>7680374910124</v>
      </c>
      <c r="D235" s="73">
        <v>968569</v>
      </c>
      <c r="E235" s="74" t="s">
        <v>27</v>
      </c>
      <c r="F235" s="77" t="s">
        <v>256</v>
      </c>
      <c r="G235" s="48"/>
      <c r="H235" s="49"/>
      <c r="I235" s="82" t="s">
        <v>18</v>
      </c>
      <c r="J235" s="76">
        <v>9.07</v>
      </c>
      <c r="K235" s="50"/>
      <c r="L235" s="76">
        <v>18.600000000000001</v>
      </c>
      <c r="M235" s="51">
        <f t="shared" si="3"/>
        <v>0</v>
      </c>
      <c r="N235" s="55"/>
    </row>
    <row r="236" spans="1:14" s="53" customFormat="1" ht="12" customHeight="1" x14ac:dyDescent="0.2">
      <c r="A236" s="75">
        <v>83513230</v>
      </c>
      <c r="B236" s="72">
        <v>400543987</v>
      </c>
      <c r="C236" s="72">
        <v>7680374910209</v>
      </c>
      <c r="D236" s="73">
        <v>976534</v>
      </c>
      <c r="E236" s="74" t="s">
        <v>27</v>
      </c>
      <c r="F236" s="77" t="s">
        <v>257</v>
      </c>
      <c r="G236" s="48"/>
      <c r="H236" s="49"/>
      <c r="I236" s="82" t="s">
        <v>18</v>
      </c>
      <c r="J236" s="76">
        <v>157.15</v>
      </c>
      <c r="K236" s="50"/>
      <c r="L236" s="76" t="s">
        <v>22</v>
      </c>
      <c r="M236" s="51">
        <f t="shared" si="3"/>
        <v>0</v>
      </c>
      <c r="N236" s="55" t="s">
        <v>42</v>
      </c>
    </row>
    <row r="237" spans="1:14" s="53" customFormat="1" ht="12" customHeight="1" x14ac:dyDescent="0.2">
      <c r="A237" s="75">
        <v>83513211</v>
      </c>
      <c r="B237" s="72">
        <v>400543054</v>
      </c>
      <c r="C237" s="72">
        <v>7680608830044</v>
      </c>
      <c r="D237" s="72">
        <v>7607366</v>
      </c>
      <c r="E237" s="74" t="s">
        <v>27</v>
      </c>
      <c r="F237" s="78" t="s">
        <v>258</v>
      </c>
      <c r="G237" s="48"/>
      <c r="H237" s="49"/>
      <c r="I237" s="83" t="s">
        <v>16</v>
      </c>
      <c r="J237" s="76">
        <v>165.57</v>
      </c>
      <c r="K237" s="50"/>
      <c r="L237" s="76">
        <v>206.45</v>
      </c>
      <c r="M237" s="51">
        <f t="shared" si="3"/>
        <v>0</v>
      </c>
      <c r="N237" s="55" t="s">
        <v>42</v>
      </c>
    </row>
    <row r="238" spans="1:14" s="53" customFormat="1" ht="12" customHeight="1" x14ac:dyDescent="0.2">
      <c r="A238" s="75">
        <v>83513210</v>
      </c>
      <c r="B238" s="72">
        <v>400543053</v>
      </c>
      <c r="C238" s="72">
        <v>7680608830037</v>
      </c>
      <c r="D238" s="73">
        <v>7607343</v>
      </c>
      <c r="E238" s="74" t="s">
        <v>27</v>
      </c>
      <c r="F238" s="77" t="s">
        <v>259</v>
      </c>
      <c r="G238" s="48"/>
      <c r="H238" s="49"/>
      <c r="I238" s="82" t="s">
        <v>16</v>
      </c>
      <c r="J238" s="76">
        <v>49.91</v>
      </c>
      <c r="K238" s="50"/>
      <c r="L238" s="76">
        <v>73.7</v>
      </c>
      <c r="M238" s="51">
        <f t="shared" si="3"/>
        <v>0</v>
      </c>
      <c r="N238" s="55" t="s">
        <v>200</v>
      </c>
    </row>
    <row r="239" spans="1:14" s="53" customFormat="1" ht="12" customHeight="1" x14ac:dyDescent="0.2">
      <c r="A239" s="75">
        <v>16600120</v>
      </c>
      <c r="B239" s="72">
        <v>400554393</v>
      </c>
      <c r="C239" s="72">
        <v>7680282750218</v>
      </c>
      <c r="D239" s="73">
        <v>209390</v>
      </c>
      <c r="E239" s="74" t="s">
        <v>109</v>
      </c>
      <c r="F239" s="77" t="s">
        <v>260</v>
      </c>
      <c r="G239" s="48"/>
      <c r="H239" s="49"/>
      <c r="I239" s="82" t="s">
        <v>16</v>
      </c>
      <c r="J239" s="76">
        <v>14.32</v>
      </c>
      <c r="K239" s="50"/>
      <c r="L239" s="76">
        <v>28.7</v>
      </c>
      <c r="M239" s="51">
        <f t="shared" si="3"/>
        <v>0</v>
      </c>
      <c r="N239" s="55" t="s">
        <v>202</v>
      </c>
    </row>
    <row r="240" spans="1:14" s="53" customFormat="1" ht="12" customHeight="1" x14ac:dyDescent="0.2">
      <c r="A240" s="75">
        <v>16600100</v>
      </c>
      <c r="B240" s="72">
        <v>400554392</v>
      </c>
      <c r="C240" s="72">
        <v>7680282750133</v>
      </c>
      <c r="D240" s="73">
        <v>209384</v>
      </c>
      <c r="E240" s="74" t="s">
        <v>109</v>
      </c>
      <c r="F240" s="77" t="s">
        <v>261</v>
      </c>
      <c r="G240" s="48"/>
      <c r="H240" s="49"/>
      <c r="I240" s="82" t="s">
        <v>16</v>
      </c>
      <c r="J240" s="76">
        <v>4.75</v>
      </c>
      <c r="K240" s="50"/>
      <c r="L240" s="76">
        <v>9.5500000000000007</v>
      </c>
      <c r="M240" s="51">
        <f t="shared" si="3"/>
        <v>0</v>
      </c>
      <c r="N240" s="55" t="s">
        <v>204</v>
      </c>
    </row>
    <row r="241" spans="1:14" s="53" customFormat="1" ht="12" customHeight="1" x14ac:dyDescent="0.2">
      <c r="A241" s="75">
        <v>16605160</v>
      </c>
      <c r="B241" s="72">
        <v>400554395</v>
      </c>
      <c r="C241" s="72">
        <v>7680333540294</v>
      </c>
      <c r="D241" s="72">
        <v>2953856</v>
      </c>
      <c r="E241" s="74" t="s">
        <v>109</v>
      </c>
      <c r="F241" s="78" t="s">
        <v>262</v>
      </c>
      <c r="G241" s="48"/>
      <c r="H241" s="49"/>
      <c r="I241" s="83" t="s">
        <v>16</v>
      </c>
      <c r="J241" s="76">
        <v>9.7799999999999994</v>
      </c>
      <c r="K241" s="50"/>
      <c r="L241" s="76" t="s">
        <v>22</v>
      </c>
      <c r="M241" s="51">
        <f t="shared" si="3"/>
        <v>0</v>
      </c>
      <c r="N241" s="55" t="s">
        <v>206</v>
      </c>
    </row>
    <row r="242" spans="1:14" s="53" customFormat="1" ht="12" customHeight="1" x14ac:dyDescent="0.2">
      <c r="A242" s="75">
        <v>16605140</v>
      </c>
      <c r="B242" s="72">
        <v>400554394</v>
      </c>
      <c r="C242" s="72">
        <v>7680333540102</v>
      </c>
      <c r="D242" s="73">
        <v>2953833</v>
      </c>
      <c r="E242" s="74" t="s">
        <v>109</v>
      </c>
      <c r="F242" s="77" t="s">
        <v>263</v>
      </c>
      <c r="G242" s="48"/>
      <c r="H242" s="49"/>
      <c r="I242" s="82" t="s">
        <v>16</v>
      </c>
      <c r="J242" s="76">
        <v>6.05</v>
      </c>
      <c r="K242" s="50"/>
      <c r="L242" s="76" t="s">
        <v>22</v>
      </c>
      <c r="M242" s="51">
        <f t="shared" si="3"/>
        <v>0</v>
      </c>
      <c r="N242" s="55" t="s">
        <v>208</v>
      </c>
    </row>
    <row r="243" spans="1:14" s="53" customFormat="1" ht="12" customHeight="1" x14ac:dyDescent="0.2">
      <c r="A243" s="75">
        <v>83513220</v>
      </c>
      <c r="B243" s="72">
        <v>400543055</v>
      </c>
      <c r="C243" s="72">
        <v>7680651870011</v>
      </c>
      <c r="D243" s="73">
        <v>7645332</v>
      </c>
      <c r="E243" s="74" t="s">
        <v>27</v>
      </c>
      <c r="F243" s="77" t="s">
        <v>264</v>
      </c>
      <c r="G243" s="48"/>
      <c r="H243" s="49"/>
      <c r="I243" s="82" t="s">
        <v>18</v>
      </c>
      <c r="J243" s="76">
        <v>385.82</v>
      </c>
      <c r="K243" s="50"/>
      <c r="L243" s="76">
        <v>459.3</v>
      </c>
      <c r="M243" s="51">
        <f t="shared" si="3"/>
        <v>0</v>
      </c>
      <c r="N243" s="55" t="s">
        <v>210</v>
      </c>
    </row>
    <row r="244" spans="1:14" s="53" customFormat="1" ht="12" customHeight="1" x14ac:dyDescent="0.2">
      <c r="A244" s="75">
        <v>83513067</v>
      </c>
      <c r="B244" s="72">
        <v>400540110</v>
      </c>
      <c r="C244" s="72">
        <v>7680526200028</v>
      </c>
      <c r="D244" s="73">
        <v>6486831</v>
      </c>
      <c r="E244" s="74" t="s">
        <v>27</v>
      </c>
      <c r="F244" s="77" t="s">
        <v>265</v>
      </c>
      <c r="G244" s="48"/>
      <c r="H244" s="49"/>
      <c r="I244" s="82" t="s">
        <v>16</v>
      </c>
      <c r="J244" s="76">
        <v>33.54</v>
      </c>
      <c r="K244" s="50"/>
      <c r="L244" s="76">
        <v>54.9</v>
      </c>
      <c r="M244" s="51">
        <f t="shared" si="3"/>
        <v>0</v>
      </c>
      <c r="N244" s="55" t="s">
        <v>212</v>
      </c>
    </row>
    <row r="245" spans="1:14" s="53" customFormat="1" ht="12" customHeight="1" x14ac:dyDescent="0.2">
      <c r="A245" s="75">
        <v>83513068</v>
      </c>
      <c r="B245" s="72">
        <v>400540112</v>
      </c>
      <c r="C245" s="72">
        <v>7680526200011</v>
      </c>
      <c r="D245" s="72">
        <v>6486825</v>
      </c>
      <c r="E245" s="74" t="s">
        <v>27</v>
      </c>
      <c r="F245" s="78" t="s">
        <v>266</v>
      </c>
      <c r="G245" s="48"/>
      <c r="H245" s="49"/>
      <c r="I245" s="83" t="s">
        <v>16</v>
      </c>
      <c r="J245" s="76">
        <v>10.85</v>
      </c>
      <c r="K245" s="50"/>
      <c r="L245" s="76">
        <v>20.65</v>
      </c>
      <c r="M245" s="51">
        <f t="shared" si="3"/>
        <v>0</v>
      </c>
      <c r="N245" s="55" t="s">
        <v>214</v>
      </c>
    </row>
    <row r="246" spans="1:14" s="53" customFormat="1" ht="12" customHeight="1" x14ac:dyDescent="0.2">
      <c r="A246" s="75">
        <v>83513069</v>
      </c>
      <c r="B246" s="72">
        <v>400540113</v>
      </c>
      <c r="C246" s="72">
        <v>7680526200585</v>
      </c>
      <c r="D246" s="73">
        <v>2933109</v>
      </c>
      <c r="E246" s="74" t="s">
        <v>27</v>
      </c>
      <c r="F246" s="77" t="s">
        <v>267</v>
      </c>
      <c r="G246" s="48"/>
      <c r="H246" s="49"/>
      <c r="I246" s="82" t="s">
        <v>16</v>
      </c>
      <c r="J246" s="76">
        <v>17.32</v>
      </c>
      <c r="K246" s="50"/>
      <c r="L246" s="76">
        <v>36.299999999999997</v>
      </c>
      <c r="M246" s="51">
        <f t="shared" si="3"/>
        <v>0</v>
      </c>
      <c r="N246" s="55" t="s">
        <v>216</v>
      </c>
    </row>
    <row r="247" spans="1:14" s="53" customFormat="1" ht="12" customHeight="1" x14ac:dyDescent="0.2">
      <c r="A247" s="75">
        <v>83513070</v>
      </c>
      <c r="B247" s="72">
        <v>400540115</v>
      </c>
      <c r="C247" s="72">
        <v>7680526200660</v>
      </c>
      <c r="D247" s="73">
        <v>2933115</v>
      </c>
      <c r="E247" s="74" t="s">
        <v>27</v>
      </c>
      <c r="F247" s="77" t="s">
        <v>268</v>
      </c>
      <c r="G247" s="48"/>
      <c r="H247" s="49"/>
      <c r="I247" s="82" t="s">
        <v>16</v>
      </c>
      <c r="J247" s="76">
        <v>48.2</v>
      </c>
      <c r="K247" s="50"/>
      <c r="L247" s="76">
        <v>71.75</v>
      </c>
      <c r="M247" s="51">
        <f t="shared" si="3"/>
        <v>0</v>
      </c>
      <c r="N247" s="55" t="s">
        <v>218</v>
      </c>
    </row>
    <row r="248" spans="1:14" s="53" customFormat="1" ht="12" customHeight="1" x14ac:dyDescent="0.2">
      <c r="A248" s="75">
        <v>16613120</v>
      </c>
      <c r="B248" s="72">
        <v>400554396</v>
      </c>
      <c r="C248" s="72">
        <v>7680431540608</v>
      </c>
      <c r="D248" s="73">
        <v>893788</v>
      </c>
      <c r="E248" s="74" t="s">
        <v>14</v>
      </c>
      <c r="F248" s="77" t="s">
        <v>269</v>
      </c>
      <c r="G248" s="48"/>
      <c r="H248" s="49"/>
      <c r="I248" s="82" t="s">
        <v>16</v>
      </c>
      <c r="J248" s="76">
        <v>4.9000000000000004</v>
      </c>
      <c r="K248" s="50"/>
      <c r="L248" s="76">
        <v>9.6999999999999993</v>
      </c>
      <c r="M248" s="51">
        <f t="shared" si="3"/>
        <v>0</v>
      </c>
      <c r="N248" s="55" t="s">
        <v>220</v>
      </c>
    </row>
    <row r="249" spans="1:14" s="53" customFormat="1" ht="12" customHeight="1" x14ac:dyDescent="0.2">
      <c r="A249" s="75">
        <v>16613160</v>
      </c>
      <c r="B249" s="72">
        <v>400554397</v>
      </c>
      <c r="C249" s="72">
        <v>7680431540950</v>
      </c>
      <c r="D249" s="72">
        <v>1014062</v>
      </c>
      <c r="E249" s="74" t="s">
        <v>14</v>
      </c>
      <c r="F249" s="78" t="s">
        <v>270</v>
      </c>
      <c r="G249" s="48"/>
      <c r="H249" s="49"/>
      <c r="I249" s="83" t="s">
        <v>16</v>
      </c>
      <c r="J249" s="76">
        <v>14.04</v>
      </c>
      <c r="K249" s="50"/>
      <c r="L249" s="76">
        <v>24.45</v>
      </c>
      <c r="M249" s="51">
        <f t="shared" si="3"/>
        <v>0</v>
      </c>
      <c r="N249" s="52"/>
    </row>
    <row r="250" spans="1:14" s="53" customFormat="1" ht="12" customHeight="1" x14ac:dyDescent="0.2">
      <c r="A250" s="75">
        <v>32301102</v>
      </c>
      <c r="B250" s="72">
        <v>400554400</v>
      </c>
      <c r="C250" s="72">
        <v>7680193950301</v>
      </c>
      <c r="D250" s="73">
        <v>1419333</v>
      </c>
      <c r="E250" s="74" t="s">
        <v>14</v>
      </c>
      <c r="F250" s="77" t="s">
        <v>271</v>
      </c>
      <c r="G250" s="48"/>
      <c r="H250" s="49"/>
      <c r="I250" s="82" t="s">
        <v>18</v>
      </c>
      <c r="J250" s="76">
        <v>9.6</v>
      </c>
      <c r="K250" s="50"/>
      <c r="L250" s="76">
        <v>19.2</v>
      </c>
      <c r="M250" s="51">
        <f t="shared" si="3"/>
        <v>0</v>
      </c>
      <c r="N250" s="52"/>
    </row>
    <row r="251" spans="1:14" s="53" customFormat="1" ht="12" customHeight="1" x14ac:dyDescent="0.2">
      <c r="A251" s="75">
        <v>32301101</v>
      </c>
      <c r="B251" s="72">
        <v>400554399</v>
      </c>
      <c r="C251" s="72">
        <v>7680193950141</v>
      </c>
      <c r="D251" s="73">
        <v>1350535</v>
      </c>
      <c r="E251" s="74" t="s">
        <v>14</v>
      </c>
      <c r="F251" s="77" t="s">
        <v>272</v>
      </c>
      <c r="G251" s="48"/>
      <c r="H251" s="49"/>
      <c r="I251" s="82" t="s">
        <v>18</v>
      </c>
      <c r="J251" s="76">
        <v>2.69</v>
      </c>
      <c r="K251" s="50"/>
      <c r="L251" s="76">
        <v>7.2</v>
      </c>
      <c r="M251" s="51">
        <f t="shared" si="3"/>
        <v>0</v>
      </c>
      <c r="N251" s="52"/>
    </row>
    <row r="252" spans="1:14" s="53" customFormat="1" ht="12" customHeight="1" x14ac:dyDescent="0.2">
      <c r="A252" s="75">
        <v>16645100</v>
      </c>
      <c r="B252" s="72">
        <v>400554401</v>
      </c>
      <c r="C252" s="72">
        <v>7680199450225</v>
      </c>
      <c r="D252" s="73">
        <v>209912</v>
      </c>
      <c r="E252" s="74" t="s">
        <v>109</v>
      </c>
      <c r="F252" s="77" t="s">
        <v>273</v>
      </c>
      <c r="G252" s="48"/>
      <c r="H252" s="49"/>
      <c r="I252" s="82" t="s">
        <v>16</v>
      </c>
      <c r="J252" s="76">
        <v>13.43</v>
      </c>
      <c r="K252" s="50"/>
      <c r="L252" s="76">
        <v>27.7</v>
      </c>
      <c r="M252" s="51">
        <f t="shared" si="3"/>
        <v>0</v>
      </c>
      <c r="N252" s="52"/>
    </row>
    <row r="253" spans="1:14" s="53" customFormat="1" ht="12" customHeight="1" x14ac:dyDescent="0.2">
      <c r="A253" s="75">
        <v>16645160</v>
      </c>
      <c r="B253" s="72">
        <v>400554403</v>
      </c>
      <c r="C253" s="72">
        <v>7680563870024</v>
      </c>
      <c r="D253" s="72">
        <v>5466447</v>
      </c>
      <c r="E253" s="74" t="s">
        <v>109</v>
      </c>
      <c r="F253" s="78" t="s">
        <v>274</v>
      </c>
      <c r="G253" s="48"/>
      <c r="H253" s="49"/>
      <c r="I253" s="83" t="s">
        <v>16</v>
      </c>
      <c r="J253" s="76">
        <v>328</v>
      </c>
      <c r="K253" s="50"/>
      <c r="L253" s="76">
        <v>403.35</v>
      </c>
      <c r="M253" s="51">
        <f t="shared" si="3"/>
        <v>0</v>
      </c>
      <c r="N253" s="52"/>
    </row>
    <row r="254" spans="1:14" s="53" customFormat="1" ht="12" customHeight="1" x14ac:dyDescent="0.2">
      <c r="A254" s="75">
        <v>16645120</v>
      </c>
      <c r="B254" s="72">
        <v>400554402</v>
      </c>
      <c r="C254" s="72">
        <v>7680199430388</v>
      </c>
      <c r="D254" s="73">
        <v>209935</v>
      </c>
      <c r="E254" s="74" t="s">
        <v>109</v>
      </c>
      <c r="F254" s="77" t="s">
        <v>275</v>
      </c>
      <c r="G254" s="48"/>
      <c r="H254" s="49"/>
      <c r="I254" s="82" t="s">
        <v>16</v>
      </c>
      <c r="J254" s="76">
        <v>39.020000000000003</v>
      </c>
      <c r="K254" s="50"/>
      <c r="L254" s="76">
        <v>61.2</v>
      </c>
      <c r="M254" s="51">
        <f t="shared" si="3"/>
        <v>0</v>
      </c>
      <c r="N254" s="52"/>
    </row>
    <row r="255" spans="1:14" s="53" customFormat="1" ht="12" customHeight="1" x14ac:dyDescent="0.2">
      <c r="A255" s="75">
        <v>32303479</v>
      </c>
      <c r="B255" s="72">
        <v>400554406</v>
      </c>
      <c r="C255" s="72">
        <v>7680519200585</v>
      </c>
      <c r="D255" s="73">
        <v>1585327</v>
      </c>
      <c r="E255" s="74" t="s">
        <v>14</v>
      </c>
      <c r="F255" s="77" t="s">
        <v>276</v>
      </c>
      <c r="G255" s="48"/>
      <c r="H255" s="49"/>
      <c r="I255" s="82" t="s">
        <v>16</v>
      </c>
      <c r="J255" s="76">
        <v>19.27</v>
      </c>
      <c r="K255" s="50"/>
      <c r="L255" s="76">
        <v>38.5</v>
      </c>
      <c r="M255" s="51">
        <f t="shared" si="3"/>
        <v>0</v>
      </c>
      <c r="N255" s="52"/>
    </row>
    <row r="256" spans="1:14" s="53" customFormat="1" ht="12" customHeight="1" x14ac:dyDescent="0.2">
      <c r="A256" s="75">
        <v>32302489</v>
      </c>
      <c r="B256" s="72">
        <v>400554405</v>
      </c>
      <c r="C256" s="72">
        <v>7680519200820</v>
      </c>
      <c r="D256" s="73">
        <v>1585304</v>
      </c>
      <c r="E256" s="74" t="s">
        <v>14</v>
      </c>
      <c r="F256" s="77" t="s">
        <v>438</v>
      </c>
      <c r="G256" s="48"/>
      <c r="H256" s="49"/>
      <c r="I256" s="82" t="s">
        <v>16</v>
      </c>
      <c r="J256" s="76">
        <v>45.71</v>
      </c>
      <c r="K256" s="50"/>
      <c r="L256" s="76">
        <v>68.849999999999994</v>
      </c>
      <c r="M256" s="51">
        <f t="shared" si="3"/>
        <v>0</v>
      </c>
      <c r="N256" s="52"/>
    </row>
    <row r="257" spans="1:14" s="53" customFormat="1" ht="12" customHeight="1" x14ac:dyDescent="0.2">
      <c r="A257" s="75">
        <v>32302471</v>
      </c>
      <c r="B257" s="72">
        <v>400554404</v>
      </c>
      <c r="C257" s="72">
        <v>7680519200233</v>
      </c>
      <c r="D257" s="72">
        <v>1585296</v>
      </c>
      <c r="E257" s="74" t="s">
        <v>14</v>
      </c>
      <c r="F257" s="78" t="s">
        <v>277</v>
      </c>
      <c r="G257" s="48"/>
      <c r="H257" s="49"/>
      <c r="I257" s="83" t="s">
        <v>16</v>
      </c>
      <c r="J257" s="76">
        <v>14.62</v>
      </c>
      <c r="K257" s="50"/>
      <c r="L257" s="76">
        <v>29.1</v>
      </c>
      <c r="M257" s="51">
        <f t="shared" si="3"/>
        <v>0</v>
      </c>
      <c r="N257" s="52"/>
    </row>
    <row r="258" spans="1:14" s="53" customFormat="1" ht="12" customHeight="1" x14ac:dyDescent="0.2">
      <c r="A258" s="75">
        <v>16655100</v>
      </c>
      <c r="B258" s="72">
        <v>400554407</v>
      </c>
      <c r="C258" s="72">
        <v>7680314060131</v>
      </c>
      <c r="D258" s="73">
        <v>209941</v>
      </c>
      <c r="E258" s="74" t="s">
        <v>109</v>
      </c>
      <c r="F258" s="77" t="s">
        <v>278</v>
      </c>
      <c r="G258" s="48"/>
      <c r="H258" s="49"/>
      <c r="I258" s="82" t="s">
        <v>16</v>
      </c>
      <c r="J258" s="76">
        <v>1.82</v>
      </c>
      <c r="K258" s="50"/>
      <c r="L258" s="76">
        <v>6.2</v>
      </c>
      <c r="M258" s="51">
        <f t="shared" si="3"/>
        <v>0</v>
      </c>
      <c r="N258" s="52"/>
    </row>
    <row r="259" spans="1:14" s="53" customFormat="1" ht="12" customHeight="1" x14ac:dyDescent="0.2">
      <c r="A259" s="75">
        <v>16655120</v>
      </c>
      <c r="B259" s="72">
        <v>400554408</v>
      </c>
      <c r="C259" s="72">
        <v>7680314060216</v>
      </c>
      <c r="D259" s="73">
        <v>209958</v>
      </c>
      <c r="E259" s="74" t="s">
        <v>109</v>
      </c>
      <c r="F259" s="77" t="s">
        <v>279</v>
      </c>
      <c r="G259" s="48"/>
      <c r="H259" s="49"/>
      <c r="I259" s="82" t="s">
        <v>16</v>
      </c>
      <c r="J259" s="76">
        <v>7.26</v>
      </c>
      <c r="K259" s="50"/>
      <c r="L259" s="76">
        <v>16.5</v>
      </c>
      <c r="M259" s="51">
        <f t="shared" si="3"/>
        <v>0</v>
      </c>
      <c r="N259" s="52"/>
    </row>
    <row r="260" spans="1:14" s="53" customFormat="1" ht="12" customHeight="1" x14ac:dyDescent="0.2">
      <c r="A260" s="75">
        <v>32000449</v>
      </c>
      <c r="B260" s="72">
        <v>400554409</v>
      </c>
      <c r="C260" s="72">
        <v>7680603840024</v>
      </c>
      <c r="D260" s="73">
        <v>4665541</v>
      </c>
      <c r="E260" s="74" t="s">
        <v>14</v>
      </c>
      <c r="F260" s="77" t="s">
        <v>280</v>
      </c>
      <c r="G260" s="48"/>
      <c r="H260" s="49"/>
      <c r="I260" s="82" t="s">
        <v>16</v>
      </c>
      <c r="J260" s="76">
        <v>5.82</v>
      </c>
      <c r="K260" s="50"/>
      <c r="L260" s="76">
        <v>15.45</v>
      </c>
      <c r="M260" s="51">
        <f t="shared" si="3"/>
        <v>0</v>
      </c>
      <c r="N260" s="52"/>
    </row>
    <row r="261" spans="1:14" s="53" customFormat="1" ht="12" customHeight="1" x14ac:dyDescent="0.2">
      <c r="A261" s="75">
        <v>32000545</v>
      </c>
      <c r="B261" s="72">
        <v>400554410</v>
      </c>
      <c r="C261" s="72">
        <v>7680603840048</v>
      </c>
      <c r="D261" s="72">
        <v>7618588</v>
      </c>
      <c r="E261" s="74" t="s">
        <v>14</v>
      </c>
      <c r="F261" s="78" t="s">
        <v>281</v>
      </c>
      <c r="G261" s="48"/>
      <c r="H261" s="49"/>
      <c r="I261" s="83" t="s">
        <v>16</v>
      </c>
      <c r="J261" s="76">
        <v>24.43</v>
      </c>
      <c r="K261" s="50"/>
      <c r="L261" s="76">
        <v>48.4</v>
      </c>
      <c r="M261" s="51">
        <f t="shared" si="3"/>
        <v>0</v>
      </c>
      <c r="N261" s="52"/>
    </row>
    <row r="262" spans="1:14" s="53" customFormat="1" ht="12" customHeight="1" x14ac:dyDescent="0.2">
      <c r="A262" s="75">
        <v>32000220</v>
      </c>
      <c r="B262" s="72">
        <v>400554413</v>
      </c>
      <c r="C262" s="72">
        <v>7680545250608</v>
      </c>
      <c r="D262" s="73">
        <v>1976938</v>
      </c>
      <c r="E262" s="74" t="s">
        <v>14</v>
      </c>
      <c r="F262" s="77" t="s">
        <v>282</v>
      </c>
      <c r="G262" s="48"/>
      <c r="H262" s="49"/>
      <c r="I262" s="82" t="s">
        <v>16</v>
      </c>
      <c r="J262" s="76">
        <v>22</v>
      </c>
      <c r="K262" s="50"/>
      <c r="L262" s="76">
        <v>40.35</v>
      </c>
      <c r="M262" s="51">
        <f t="shared" si="3"/>
        <v>0</v>
      </c>
      <c r="N262" s="52"/>
    </row>
    <row r="263" spans="1:14" s="53" customFormat="1" ht="12" customHeight="1" x14ac:dyDescent="0.2">
      <c r="A263" s="75">
        <v>32000225</v>
      </c>
      <c r="B263" s="72">
        <v>400554414</v>
      </c>
      <c r="C263" s="72">
        <v>7680545250790</v>
      </c>
      <c r="D263" s="73">
        <v>1976944</v>
      </c>
      <c r="E263" s="74" t="s">
        <v>14</v>
      </c>
      <c r="F263" s="77" t="s">
        <v>283</v>
      </c>
      <c r="G263" s="48"/>
      <c r="H263" s="49"/>
      <c r="I263" s="82" t="s">
        <v>16</v>
      </c>
      <c r="J263" s="76">
        <v>114.9</v>
      </c>
      <c r="K263" s="50"/>
      <c r="L263" s="76">
        <v>193.75</v>
      </c>
      <c r="M263" s="51">
        <f t="shared" si="3"/>
        <v>0</v>
      </c>
      <c r="N263" s="52"/>
    </row>
    <row r="264" spans="1:14" s="53" customFormat="1" ht="12" customHeight="1" x14ac:dyDescent="0.2">
      <c r="A264" s="75">
        <v>32000230</v>
      </c>
      <c r="B264" s="72">
        <v>400554415</v>
      </c>
      <c r="C264" s="72">
        <v>7680545250875</v>
      </c>
      <c r="D264" s="73">
        <v>1977263</v>
      </c>
      <c r="E264" s="74" t="s">
        <v>14</v>
      </c>
      <c r="F264" s="77" t="s">
        <v>284</v>
      </c>
      <c r="G264" s="48"/>
      <c r="H264" s="49"/>
      <c r="I264" s="82" t="s">
        <v>16</v>
      </c>
      <c r="J264" s="76">
        <v>25.35</v>
      </c>
      <c r="K264" s="50"/>
      <c r="L264" s="76">
        <v>46.45</v>
      </c>
      <c r="M264" s="51">
        <f t="shared" si="3"/>
        <v>0</v>
      </c>
      <c r="N264" s="52"/>
    </row>
    <row r="265" spans="1:14" s="53" customFormat="1" ht="12" customHeight="1" x14ac:dyDescent="0.2">
      <c r="A265" s="75">
        <v>32000235</v>
      </c>
      <c r="B265" s="72">
        <v>400554416</v>
      </c>
      <c r="C265" s="72">
        <v>7680545250950</v>
      </c>
      <c r="D265" s="72">
        <v>1977286</v>
      </c>
      <c r="E265" s="74" t="s">
        <v>14</v>
      </c>
      <c r="F265" s="78" t="s">
        <v>285</v>
      </c>
      <c r="G265" s="48"/>
      <c r="H265" s="49"/>
      <c r="I265" s="83" t="s">
        <v>16</v>
      </c>
      <c r="J265" s="76">
        <v>139.1</v>
      </c>
      <c r="K265" s="50"/>
      <c r="L265" s="76">
        <v>222.85</v>
      </c>
      <c r="M265" s="51">
        <f t="shared" si="3"/>
        <v>0</v>
      </c>
      <c r="N265" s="52"/>
    </row>
    <row r="266" spans="1:14" s="53" customFormat="1" ht="12" customHeight="1" x14ac:dyDescent="0.2">
      <c r="A266" s="75">
        <v>83513203</v>
      </c>
      <c r="B266" s="72">
        <v>400539721</v>
      </c>
      <c r="C266" s="72">
        <v>7680667650010</v>
      </c>
      <c r="D266" s="73">
        <v>7564711</v>
      </c>
      <c r="E266" s="74" t="s">
        <v>27</v>
      </c>
      <c r="F266" s="77" t="s">
        <v>286</v>
      </c>
      <c r="G266" s="48"/>
      <c r="H266" s="49"/>
      <c r="I266" s="82" t="s">
        <v>18</v>
      </c>
      <c r="J266" s="76">
        <v>203.06</v>
      </c>
      <c r="K266" s="50"/>
      <c r="L266" s="76">
        <v>249.5</v>
      </c>
      <c r="M266" s="51">
        <f t="shared" ref="M266:M329" si="4">J266*K266</f>
        <v>0</v>
      </c>
      <c r="N266" s="52"/>
    </row>
    <row r="267" spans="1:14" s="53" customFormat="1" ht="12" customHeight="1" x14ac:dyDescent="0.2">
      <c r="A267" s="75">
        <v>83513204</v>
      </c>
      <c r="B267" s="72">
        <v>400539723</v>
      </c>
      <c r="C267" s="72">
        <v>7680667640011</v>
      </c>
      <c r="D267" s="73">
        <v>7565834</v>
      </c>
      <c r="E267" s="74" t="s">
        <v>27</v>
      </c>
      <c r="F267" s="77" t="s">
        <v>288</v>
      </c>
      <c r="G267" s="48"/>
      <c r="H267" s="49"/>
      <c r="I267" s="82" t="s">
        <v>18</v>
      </c>
      <c r="J267" s="76">
        <v>48.55</v>
      </c>
      <c r="K267" s="50"/>
      <c r="L267" s="76">
        <v>72.150000000000006</v>
      </c>
      <c r="M267" s="51">
        <f t="shared" si="4"/>
        <v>0</v>
      </c>
      <c r="N267" s="52"/>
    </row>
    <row r="268" spans="1:14" s="53" customFormat="1" ht="12" customHeight="1" x14ac:dyDescent="0.2">
      <c r="A268" s="75">
        <v>83513205</v>
      </c>
      <c r="B268" s="72">
        <v>400539724</v>
      </c>
      <c r="C268" s="72">
        <v>7680667640028</v>
      </c>
      <c r="D268" s="73">
        <v>7565840</v>
      </c>
      <c r="E268" s="74" t="s">
        <v>27</v>
      </c>
      <c r="F268" s="77" t="s">
        <v>289</v>
      </c>
      <c r="G268" s="48"/>
      <c r="H268" s="49"/>
      <c r="I268" s="82" t="s">
        <v>18</v>
      </c>
      <c r="J268" s="76">
        <v>208.07</v>
      </c>
      <c r="K268" s="50"/>
      <c r="L268" s="76">
        <v>255.25</v>
      </c>
      <c r="M268" s="51">
        <f t="shared" si="4"/>
        <v>0</v>
      </c>
      <c r="N268" s="52"/>
    </row>
    <row r="269" spans="1:14" s="53" customFormat="1" ht="12" customHeight="1" x14ac:dyDescent="0.2">
      <c r="A269" s="75">
        <v>16685160</v>
      </c>
      <c r="B269" s="72">
        <v>400554418</v>
      </c>
      <c r="C269" s="72">
        <v>7680448541124</v>
      </c>
      <c r="D269" s="72">
        <v>1127398</v>
      </c>
      <c r="E269" s="74" t="s">
        <v>14</v>
      </c>
      <c r="F269" s="78" t="s">
        <v>290</v>
      </c>
      <c r="G269" s="48"/>
      <c r="H269" s="49"/>
      <c r="I269" s="83" t="s">
        <v>16</v>
      </c>
      <c r="J269" s="76">
        <v>25.5</v>
      </c>
      <c r="K269" s="50"/>
      <c r="L269" s="76">
        <v>45.65</v>
      </c>
      <c r="M269" s="51">
        <f t="shared" si="4"/>
        <v>0</v>
      </c>
      <c r="N269" s="52"/>
    </row>
    <row r="270" spans="1:14" s="53" customFormat="1" ht="12" customHeight="1" x14ac:dyDescent="0.2">
      <c r="A270" s="75">
        <v>16685140</v>
      </c>
      <c r="B270" s="72">
        <v>400554417</v>
      </c>
      <c r="C270" s="72">
        <v>7680448541049</v>
      </c>
      <c r="D270" s="73">
        <v>1127381</v>
      </c>
      <c r="E270" s="74" t="s">
        <v>14</v>
      </c>
      <c r="F270" s="77" t="s">
        <v>291</v>
      </c>
      <c r="G270" s="48"/>
      <c r="H270" s="49"/>
      <c r="I270" s="82" t="s">
        <v>16</v>
      </c>
      <c r="J270" s="76">
        <v>7.65</v>
      </c>
      <c r="K270" s="50"/>
      <c r="L270" s="76">
        <v>17</v>
      </c>
      <c r="M270" s="51">
        <f t="shared" si="4"/>
        <v>0</v>
      </c>
      <c r="N270" s="52"/>
    </row>
    <row r="271" spans="1:14" s="53" customFormat="1" ht="12" customHeight="1" x14ac:dyDescent="0.2">
      <c r="A271" s="75">
        <v>16685120</v>
      </c>
      <c r="B271" s="72">
        <v>400554420</v>
      </c>
      <c r="C271" s="72">
        <v>7680448540905</v>
      </c>
      <c r="D271" s="73">
        <v>1127429</v>
      </c>
      <c r="E271" s="74" t="s">
        <v>14</v>
      </c>
      <c r="F271" s="77" t="s">
        <v>292</v>
      </c>
      <c r="G271" s="48"/>
      <c r="H271" s="49"/>
      <c r="I271" s="82" t="s">
        <v>16</v>
      </c>
      <c r="J271" s="76">
        <v>18.309999999999999</v>
      </c>
      <c r="K271" s="50"/>
      <c r="L271" s="76">
        <v>37.4</v>
      </c>
      <c r="M271" s="51">
        <f t="shared" si="4"/>
        <v>0</v>
      </c>
      <c r="N271" s="52"/>
    </row>
    <row r="272" spans="1:14" s="53" customFormat="1" ht="12" customHeight="1" x14ac:dyDescent="0.2">
      <c r="A272" s="75">
        <v>16685100</v>
      </c>
      <c r="B272" s="72">
        <v>400554419</v>
      </c>
      <c r="C272" s="72">
        <v>7680448540820</v>
      </c>
      <c r="D272" s="73">
        <v>1127412</v>
      </c>
      <c r="E272" s="74" t="s">
        <v>14</v>
      </c>
      <c r="F272" s="77" t="s">
        <v>293</v>
      </c>
      <c r="G272" s="48"/>
      <c r="H272" s="49"/>
      <c r="I272" s="82" t="s">
        <v>16</v>
      </c>
      <c r="J272" s="76">
        <v>5.49</v>
      </c>
      <c r="K272" s="50"/>
      <c r="L272" s="76">
        <v>14.5</v>
      </c>
      <c r="M272" s="51">
        <f t="shared" si="4"/>
        <v>0</v>
      </c>
      <c r="N272" s="52"/>
    </row>
    <row r="273" spans="1:14" s="53" customFormat="1" ht="12" customHeight="1" x14ac:dyDescent="0.2">
      <c r="A273" s="75">
        <v>32000240</v>
      </c>
      <c r="B273" s="72">
        <v>400554422</v>
      </c>
      <c r="C273" s="72">
        <v>7680465740449</v>
      </c>
      <c r="D273" s="72">
        <v>1203567</v>
      </c>
      <c r="E273" s="74" t="s">
        <v>14</v>
      </c>
      <c r="F273" s="78" t="s">
        <v>294</v>
      </c>
      <c r="G273" s="48"/>
      <c r="H273" s="49"/>
      <c r="I273" s="83" t="s">
        <v>18</v>
      </c>
      <c r="J273" s="76">
        <v>257.41000000000003</v>
      </c>
      <c r="K273" s="50"/>
      <c r="L273" s="76">
        <v>311.89999999999998</v>
      </c>
      <c r="M273" s="51">
        <f t="shared" si="4"/>
        <v>0</v>
      </c>
      <c r="N273" s="52"/>
    </row>
    <row r="274" spans="1:14" s="53" customFormat="1" ht="12" customHeight="1" x14ac:dyDescent="0.2">
      <c r="A274" s="75">
        <v>32000245</v>
      </c>
      <c r="B274" s="72">
        <v>400554421</v>
      </c>
      <c r="C274" s="72">
        <v>7680465740364</v>
      </c>
      <c r="D274" s="73">
        <v>1361415</v>
      </c>
      <c r="E274" s="74" t="s">
        <v>14</v>
      </c>
      <c r="F274" s="77" t="s">
        <v>295</v>
      </c>
      <c r="G274" s="48"/>
      <c r="H274" s="49"/>
      <c r="I274" s="82" t="s">
        <v>18</v>
      </c>
      <c r="J274" s="76">
        <v>146.71</v>
      </c>
      <c r="K274" s="50"/>
      <c r="L274" s="76">
        <v>184.8</v>
      </c>
      <c r="M274" s="51">
        <f t="shared" si="4"/>
        <v>0</v>
      </c>
      <c r="N274" s="52"/>
    </row>
    <row r="275" spans="1:14" s="53" customFormat="1" ht="12" customHeight="1" x14ac:dyDescent="0.2">
      <c r="A275" s="75">
        <v>83513363</v>
      </c>
      <c r="B275" s="72">
        <v>400535590</v>
      </c>
      <c r="C275" s="72">
        <v>7680674670018</v>
      </c>
      <c r="D275" s="73">
        <v>7768319</v>
      </c>
      <c r="E275" s="74" t="s">
        <v>27</v>
      </c>
      <c r="F275" s="77" t="s">
        <v>296</v>
      </c>
      <c r="G275" s="48"/>
      <c r="H275" s="49"/>
      <c r="I275" s="82" t="s">
        <v>18</v>
      </c>
      <c r="J275" s="76">
        <v>475.67</v>
      </c>
      <c r="K275" s="50"/>
      <c r="L275" s="76">
        <v>562.45000000000005</v>
      </c>
      <c r="M275" s="51">
        <f t="shared" si="4"/>
        <v>0</v>
      </c>
      <c r="N275" s="52"/>
    </row>
    <row r="276" spans="1:14" s="53" customFormat="1" ht="12" customHeight="1" x14ac:dyDescent="0.2">
      <c r="A276" s="75">
        <v>83513364</v>
      </c>
      <c r="B276" s="72">
        <v>400551537</v>
      </c>
      <c r="C276" s="72">
        <v>7680674700012</v>
      </c>
      <c r="D276" s="73">
        <v>7768320</v>
      </c>
      <c r="E276" s="74" t="s">
        <v>27</v>
      </c>
      <c r="F276" s="77" t="s">
        <v>297</v>
      </c>
      <c r="G276" s="48"/>
      <c r="H276" s="49"/>
      <c r="I276" s="82" t="s">
        <v>18</v>
      </c>
      <c r="J276" s="76">
        <v>1390.68</v>
      </c>
      <c r="K276" s="50"/>
      <c r="L276" s="76">
        <v>1586.75</v>
      </c>
      <c r="M276" s="51">
        <f t="shared" si="4"/>
        <v>0</v>
      </c>
      <c r="N276" s="52"/>
    </row>
    <row r="277" spans="1:14" s="53" customFormat="1" ht="12" customHeight="1" x14ac:dyDescent="0.2">
      <c r="A277" s="75">
        <v>83513194</v>
      </c>
      <c r="B277" s="72">
        <v>400535443</v>
      </c>
      <c r="C277" s="72">
        <v>7680668030019</v>
      </c>
      <c r="D277" s="72">
        <v>7540656</v>
      </c>
      <c r="E277" s="74" t="s">
        <v>27</v>
      </c>
      <c r="F277" s="78" t="s">
        <v>298</v>
      </c>
      <c r="G277" s="48"/>
      <c r="H277" s="49"/>
      <c r="I277" s="83" t="s">
        <v>16</v>
      </c>
      <c r="J277" s="76">
        <v>14.84</v>
      </c>
      <c r="K277" s="50"/>
      <c r="L277" s="76">
        <v>29.35</v>
      </c>
      <c r="M277" s="51">
        <f t="shared" si="4"/>
        <v>0</v>
      </c>
      <c r="N277" s="52"/>
    </row>
    <row r="278" spans="1:14" s="53" customFormat="1" ht="12" customHeight="1" x14ac:dyDescent="0.2">
      <c r="A278" s="75">
        <v>83513195</v>
      </c>
      <c r="B278" s="72">
        <v>400535444</v>
      </c>
      <c r="C278" s="72">
        <v>7680668030026</v>
      </c>
      <c r="D278" s="73">
        <v>7540679</v>
      </c>
      <c r="E278" s="74" t="s">
        <v>27</v>
      </c>
      <c r="F278" s="77" t="s">
        <v>299</v>
      </c>
      <c r="G278" s="48"/>
      <c r="H278" s="49"/>
      <c r="I278" s="82" t="s">
        <v>16</v>
      </c>
      <c r="J278" s="76">
        <v>44.22</v>
      </c>
      <c r="K278" s="50"/>
      <c r="L278" s="76">
        <v>67.150000000000006</v>
      </c>
      <c r="M278" s="51">
        <f t="shared" si="4"/>
        <v>0</v>
      </c>
      <c r="N278" s="52"/>
    </row>
    <row r="279" spans="1:14" s="53" customFormat="1" ht="12" customHeight="1" x14ac:dyDescent="0.2">
      <c r="A279" s="75">
        <v>83513197</v>
      </c>
      <c r="B279" s="72">
        <v>400535446</v>
      </c>
      <c r="C279" s="72">
        <v>7680668030033</v>
      </c>
      <c r="D279" s="73">
        <v>7540685</v>
      </c>
      <c r="E279" s="74" t="s">
        <v>27</v>
      </c>
      <c r="F279" s="77" t="s">
        <v>300</v>
      </c>
      <c r="G279" s="48"/>
      <c r="H279" s="49"/>
      <c r="I279" s="82" t="s">
        <v>16</v>
      </c>
      <c r="J279" s="76">
        <v>14.84</v>
      </c>
      <c r="K279" s="50"/>
      <c r="L279" s="76">
        <v>29.35</v>
      </c>
      <c r="M279" s="51">
        <f t="shared" si="4"/>
        <v>0</v>
      </c>
      <c r="N279" s="52"/>
    </row>
    <row r="280" spans="1:14" s="53" customFormat="1" ht="12" customHeight="1" x14ac:dyDescent="0.2">
      <c r="A280" s="75">
        <v>83513196</v>
      </c>
      <c r="B280" s="72">
        <v>400535445</v>
      </c>
      <c r="C280" s="72">
        <v>7680668030040</v>
      </c>
      <c r="D280" s="73">
        <v>7540716</v>
      </c>
      <c r="E280" s="74" t="s">
        <v>27</v>
      </c>
      <c r="F280" s="77" t="s">
        <v>301</v>
      </c>
      <c r="G280" s="48"/>
      <c r="H280" s="49"/>
      <c r="I280" s="82" t="s">
        <v>16</v>
      </c>
      <c r="J280" s="76">
        <v>44.22</v>
      </c>
      <c r="K280" s="50"/>
      <c r="L280" s="76">
        <v>67.150000000000006</v>
      </c>
      <c r="M280" s="51">
        <f t="shared" si="4"/>
        <v>0</v>
      </c>
      <c r="N280" s="52"/>
    </row>
    <row r="281" spans="1:14" s="53" customFormat="1" ht="12" customHeight="1" x14ac:dyDescent="0.2">
      <c r="A281" s="75">
        <v>83513199</v>
      </c>
      <c r="B281" s="72">
        <v>400535448</v>
      </c>
      <c r="C281" s="72">
        <v>7680668030057</v>
      </c>
      <c r="D281" s="72">
        <v>7540722</v>
      </c>
      <c r="E281" s="74" t="s">
        <v>27</v>
      </c>
      <c r="F281" s="78" t="s">
        <v>302</v>
      </c>
      <c r="G281" s="48"/>
      <c r="H281" s="49"/>
      <c r="I281" s="83" t="s">
        <v>16</v>
      </c>
      <c r="J281" s="76">
        <v>18.41</v>
      </c>
      <c r="K281" s="50"/>
      <c r="L281" s="76">
        <v>37.549999999999997</v>
      </c>
      <c r="M281" s="51">
        <f t="shared" si="4"/>
        <v>0</v>
      </c>
      <c r="N281" s="52" t="s">
        <v>253</v>
      </c>
    </row>
    <row r="282" spans="1:14" s="53" customFormat="1" ht="12" customHeight="1" x14ac:dyDescent="0.2">
      <c r="A282" s="75">
        <v>83513198</v>
      </c>
      <c r="B282" s="72">
        <v>400535447</v>
      </c>
      <c r="C282" s="72">
        <v>7680668030064</v>
      </c>
      <c r="D282" s="73">
        <v>7540745</v>
      </c>
      <c r="E282" s="74" t="s">
        <v>27</v>
      </c>
      <c r="F282" s="77" t="s">
        <v>303</v>
      </c>
      <c r="G282" s="48"/>
      <c r="H282" s="49"/>
      <c r="I282" s="82" t="s">
        <v>16</v>
      </c>
      <c r="J282" s="76">
        <v>56.42</v>
      </c>
      <c r="K282" s="50"/>
      <c r="L282" s="76">
        <v>81.150000000000006</v>
      </c>
      <c r="M282" s="51">
        <f t="shared" si="4"/>
        <v>0</v>
      </c>
      <c r="N282" s="52"/>
    </row>
    <row r="283" spans="1:14" s="53" customFormat="1" ht="12" customHeight="1" x14ac:dyDescent="0.2">
      <c r="A283" s="75">
        <v>83513201</v>
      </c>
      <c r="B283" s="72">
        <v>400535450</v>
      </c>
      <c r="C283" s="72">
        <v>7680668030071</v>
      </c>
      <c r="D283" s="73">
        <v>7540751</v>
      </c>
      <c r="E283" s="74" t="s">
        <v>27</v>
      </c>
      <c r="F283" s="77" t="s">
        <v>304</v>
      </c>
      <c r="G283" s="48"/>
      <c r="H283" s="49"/>
      <c r="I283" s="82" t="s">
        <v>16</v>
      </c>
      <c r="J283" s="76">
        <v>18.899999999999999</v>
      </c>
      <c r="K283" s="50"/>
      <c r="L283" s="76">
        <v>38.1</v>
      </c>
      <c r="M283" s="51">
        <f t="shared" si="4"/>
        <v>0</v>
      </c>
      <c r="N283" s="52"/>
    </row>
    <row r="284" spans="1:14" s="53" customFormat="1" ht="12" customHeight="1" x14ac:dyDescent="0.2">
      <c r="A284" s="75">
        <v>83513200</v>
      </c>
      <c r="B284" s="72">
        <v>400535449</v>
      </c>
      <c r="C284" s="72">
        <v>7680668030088</v>
      </c>
      <c r="D284" s="73">
        <v>7540774</v>
      </c>
      <c r="E284" s="74" t="s">
        <v>27</v>
      </c>
      <c r="F284" s="77" t="s">
        <v>305</v>
      </c>
      <c r="G284" s="48"/>
      <c r="H284" s="49"/>
      <c r="I284" s="82" t="s">
        <v>16</v>
      </c>
      <c r="J284" s="76">
        <v>56.42</v>
      </c>
      <c r="K284" s="50"/>
      <c r="L284" s="76">
        <v>81.150000000000006</v>
      </c>
      <c r="M284" s="51">
        <f t="shared" si="4"/>
        <v>0</v>
      </c>
      <c r="N284" s="52"/>
    </row>
    <row r="285" spans="1:14" s="53" customFormat="1" ht="12" customHeight="1" x14ac:dyDescent="0.2">
      <c r="A285" s="75">
        <v>83513496</v>
      </c>
      <c r="B285" s="72">
        <v>400557823</v>
      </c>
      <c r="C285" s="72">
        <v>7680518090170</v>
      </c>
      <c r="D285" s="72">
        <v>2626034</v>
      </c>
      <c r="E285" s="74" t="s">
        <v>27</v>
      </c>
      <c r="F285" s="78" t="s">
        <v>306</v>
      </c>
      <c r="G285" s="48"/>
      <c r="H285" s="49"/>
      <c r="I285" s="83" t="s">
        <v>16</v>
      </c>
      <c r="J285" s="76">
        <v>825</v>
      </c>
      <c r="K285" s="50"/>
      <c r="L285" s="76" t="s">
        <v>22</v>
      </c>
      <c r="M285" s="51">
        <f t="shared" si="4"/>
        <v>0</v>
      </c>
      <c r="N285" s="52"/>
    </row>
    <row r="286" spans="1:14" s="53" customFormat="1" ht="12" customHeight="1" x14ac:dyDescent="0.2">
      <c r="A286" s="75">
        <v>83513481</v>
      </c>
      <c r="B286" s="72">
        <v>400560961</v>
      </c>
      <c r="C286" s="72">
        <v>7680686420045</v>
      </c>
      <c r="D286" s="73">
        <v>7826308</v>
      </c>
      <c r="E286" s="74" t="s">
        <v>27</v>
      </c>
      <c r="F286" s="77" t="s">
        <v>470</v>
      </c>
      <c r="G286" s="48"/>
      <c r="H286" s="49"/>
      <c r="I286" s="82" t="s">
        <v>16</v>
      </c>
      <c r="J286" s="76">
        <v>21.92</v>
      </c>
      <c r="K286" s="50"/>
      <c r="L286" s="76">
        <v>41.55</v>
      </c>
      <c r="M286" s="51">
        <f t="shared" si="4"/>
        <v>0</v>
      </c>
      <c r="N286" s="52"/>
    </row>
    <row r="287" spans="1:14" s="53" customFormat="1" ht="12" customHeight="1" x14ac:dyDescent="0.2">
      <c r="A287" s="75">
        <v>83513478</v>
      </c>
      <c r="B287" s="72">
        <v>400560958</v>
      </c>
      <c r="C287" s="72">
        <v>7680686420014</v>
      </c>
      <c r="D287" s="73">
        <v>7826302</v>
      </c>
      <c r="E287" s="74" t="s">
        <v>27</v>
      </c>
      <c r="F287" s="77" t="s">
        <v>471</v>
      </c>
      <c r="G287" s="48"/>
      <c r="H287" s="49"/>
      <c r="I287" s="82" t="s">
        <v>16</v>
      </c>
      <c r="J287" s="76">
        <v>3.71</v>
      </c>
      <c r="K287" s="50"/>
      <c r="L287" s="76">
        <v>8.35</v>
      </c>
      <c r="M287" s="51">
        <f t="shared" si="4"/>
        <v>0</v>
      </c>
      <c r="N287" s="52"/>
    </row>
    <row r="288" spans="1:14" s="53" customFormat="1" ht="12" customHeight="1" x14ac:dyDescent="0.2">
      <c r="A288" s="75">
        <v>83513479</v>
      </c>
      <c r="B288" s="72">
        <v>400560959</v>
      </c>
      <c r="C288" s="72">
        <v>7680686420021</v>
      </c>
      <c r="D288" s="73">
        <v>7826306</v>
      </c>
      <c r="E288" s="74" t="s">
        <v>27</v>
      </c>
      <c r="F288" s="77" t="s">
        <v>472</v>
      </c>
      <c r="G288" s="48"/>
      <c r="H288" s="49"/>
      <c r="I288" s="82" t="s">
        <v>16</v>
      </c>
      <c r="J288" s="76">
        <v>6.44</v>
      </c>
      <c r="K288" s="50"/>
      <c r="L288" s="76">
        <v>15.6</v>
      </c>
      <c r="M288" s="51">
        <f t="shared" si="4"/>
        <v>0</v>
      </c>
      <c r="N288" s="52"/>
    </row>
    <row r="289" spans="1:14" s="53" customFormat="1" ht="12" customHeight="1" x14ac:dyDescent="0.2">
      <c r="A289" s="75">
        <v>83513480</v>
      </c>
      <c r="B289" s="72">
        <v>400560960</v>
      </c>
      <c r="C289" s="72">
        <v>7680686420038</v>
      </c>
      <c r="D289" s="72">
        <v>7826307</v>
      </c>
      <c r="E289" s="74" t="s">
        <v>27</v>
      </c>
      <c r="F289" s="78" t="s">
        <v>473</v>
      </c>
      <c r="G289" s="48"/>
      <c r="H289" s="49"/>
      <c r="I289" s="83" t="s">
        <v>16</v>
      </c>
      <c r="J289" s="76">
        <v>11.99</v>
      </c>
      <c r="K289" s="50"/>
      <c r="L289" s="76">
        <v>26.05</v>
      </c>
      <c r="M289" s="51">
        <f t="shared" si="4"/>
        <v>0</v>
      </c>
      <c r="N289" s="52"/>
    </row>
    <row r="290" spans="1:14" s="53" customFormat="1" ht="12" customHeight="1" x14ac:dyDescent="0.2">
      <c r="A290" s="75">
        <v>83513486</v>
      </c>
      <c r="B290" s="72">
        <v>400560966</v>
      </c>
      <c r="C290" s="72">
        <v>7680686420090</v>
      </c>
      <c r="D290" s="73">
        <v>7826312</v>
      </c>
      <c r="E290" s="74" t="s">
        <v>27</v>
      </c>
      <c r="F290" s="77" t="s">
        <v>474</v>
      </c>
      <c r="G290" s="48"/>
      <c r="H290" s="49"/>
      <c r="I290" s="82" t="s">
        <v>16</v>
      </c>
      <c r="J290" s="76">
        <v>27.14</v>
      </c>
      <c r="K290" s="50"/>
      <c r="L290" s="76">
        <v>47.55</v>
      </c>
      <c r="M290" s="51">
        <f t="shared" si="4"/>
        <v>0</v>
      </c>
      <c r="N290" s="52"/>
    </row>
    <row r="291" spans="1:14" s="53" customFormat="1" ht="12" customHeight="1" x14ac:dyDescent="0.2">
      <c r="A291" s="75">
        <v>83513483</v>
      </c>
      <c r="B291" s="72">
        <v>400560963</v>
      </c>
      <c r="C291" s="72">
        <v>7680686420069</v>
      </c>
      <c r="D291" s="73">
        <v>7826309</v>
      </c>
      <c r="E291" s="74" t="s">
        <v>27</v>
      </c>
      <c r="F291" s="77" t="s">
        <v>475</v>
      </c>
      <c r="G291" s="48"/>
      <c r="H291" s="49"/>
      <c r="I291" s="82" t="s">
        <v>16</v>
      </c>
      <c r="J291" s="76">
        <v>5.92</v>
      </c>
      <c r="K291" s="50"/>
      <c r="L291" s="76">
        <v>15</v>
      </c>
      <c r="M291" s="51">
        <f t="shared" si="4"/>
        <v>0</v>
      </c>
      <c r="N291" s="52"/>
    </row>
    <row r="292" spans="1:14" s="53" customFormat="1" ht="12" customHeight="1" x14ac:dyDescent="0.2">
      <c r="A292" s="75">
        <v>83513484</v>
      </c>
      <c r="B292" s="72">
        <v>400560964</v>
      </c>
      <c r="C292" s="72">
        <v>7680686420076</v>
      </c>
      <c r="D292" s="73">
        <v>7826310</v>
      </c>
      <c r="E292" s="74" t="s">
        <v>27</v>
      </c>
      <c r="F292" s="77" t="s">
        <v>476</v>
      </c>
      <c r="G292" s="48"/>
      <c r="H292" s="49"/>
      <c r="I292" s="82" t="s">
        <v>16</v>
      </c>
      <c r="J292" s="76">
        <v>11.06</v>
      </c>
      <c r="K292" s="50"/>
      <c r="L292" s="76">
        <v>25</v>
      </c>
      <c r="M292" s="51">
        <f t="shared" si="4"/>
        <v>0</v>
      </c>
      <c r="N292" s="52" t="s">
        <v>49</v>
      </c>
    </row>
    <row r="293" spans="1:14" s="53" customFormat="1" ht="12" customHeight="1" x14ac:dyDescent="0.2">
      <c r="A293" s="75">
        <v>83513485</v>
      </c>
      <c r="B293" s="72">
        <v>400560965</v>
      </c>
      <c r="C293" s="72">
        <v>7680686420083</v>
      </c>
      <c r="D293" s="72">
        <v>7826311</v>
      </c>
      <c r="E293" s="74" t="s">
        <v>27</v>
      </c>
      <c r="F293" s="78" t="s">
        <v>477</v>
      </c>
      <c r="G293" s="48"/>
      <c r="H293" s="49"/>
      <c r="I293" s="83" t="s">
        <v>16</v>
      </c>
      <c r="J293" s="76">
        <v>15.44</v>
      </c>
      <c r="K293" s="50"/>
      <c r="L293" s="76">
        <v>34.15</v>
      </c>
      <c r="M293" s="51">
        <f t="shared" si="4"/>
        <v>0</v>
      </c>
      <c r="N293" s="52"/>
    </row>
    <row r="294" spans="1:14" s="53" customFormat="1" ht="12" customHeight="1" x14ac:dyDescent="0.2">
      <c r="A294" s="75">
        <v>83513482</v>
      </c>
      <c r="B294" s="72">
        <v>400560962</v>
      </c>
      <c r="C294" s="72">
        <v>7680686420052</v>
      </c>
      <c r="D294" s="73">
        <v>7826303</v>
      </c>
      <c r="E294" s="74" t="s">
        <v>27</v>
      </c>
      <c r="F294" s="77" t="s">
        <v>478</v>
      </c>
      <c r="G294" s="48"/>
      <c r="H294" s="49"/>
      <c r="I294" s="82" t="s">
        <v>16</v>
      </c>
      <c r="J294" s="76">
        <v>3.15</v>
      </c>
      <c r="K294" s="50"/>
      <c r="L294" s="76">
        <v>7.7</v>
      </c>
      <c r="M294" s="51">
        <f t="shared" si="4"/>
        <v>0</v>
      </c>
      <c r="N294" s="52"/>
    </row>
    <row r="295" spans="1:14" s="53" customFormat="1" ht="12" customHeight="1" x14ac:dyDescent="0.2">
      <c r="A295" s="75">
        <v>83513109</v>
      </c>
      <c r="B295" s="72">
        <v>400540155</v>
      </c>
      <c r="C295" s="72">
        <v>7680327350380</v>
      </c>
      <c r="D295" s="73">
        <v>1035199</v>
      </c>
      <c r="E295" s="74" t="s">
        <v>27</v>
      </c>
      <c r="F295" s="77" t="s">
        <v>308</v>
      </c>
      <c r="G295" s="48"/>
      <c r="H295" s="49"/>
      <c r="I295" s="82" t="s">
        <v>16</v>
      </c>
      <c r="J295" s="76">
        <v>3.3</v>
      </c>
      <c r="K295" s="50"/>
      <c r="L295" s="76">
        <v>7.9</v>
      </c>
      <c r="M295" s="51">
        <f t="shared" si="4"/>
        <v>0</v>
      </c>
      <c r="N295" s="52"/>
    </row>
    <row r="296" spans="1:14" s="53" customFormat="1" ht="12" customHeight="1" x14ac:dyDescent="0.2">
      <c r="A296" s="75">
        <v>83513108</v>
      </c>
      <c r="B296" s="72">
        <v>400540152</v>
      </c>
      <c r="C296" s="72">
        <v>7680327330184</v>
      </c>
      <c r="D296" s="73">
        <v>345495</v>
      </c>
      <c r="E296" s="74" t="s">
        <v>27</v>
      </c>
      <c r="F296" s="77" t="s">
        <v>309</v>
      </c>
      <c r="G296" s="48"/>
      <c r="H296" s="49"/>
      <c r="I296" s="82" t="s">
        <v>16</v>
      </c>
      <c r="J296" s="76">
        <v>1.22</v>
      </c>
      <c r="K296" s="50"/>
      <c r="L296" s="76">
        <v>5.5</v>
      </c>
      <c r="M296" s="51">
        <f t="shared" si="4"/>
        <v>0</v>
      </c>
      <c r="N296" s="52"/>
    </row>
    <row r="297" spans="1:14" s="53" customFormat="1" ht="12" customHeight="1" x14ac:dyDescent="0.2">
      <c r="A297" s="75">
        <v>83513107</v>
      </c>
      <c r="B297" s="72">
        <v>400540153</v>
      </c>
      <c r="C297" s="72">
        <v>7680428940442</v>
      </c>
      <c r="D297" s="72">
        <v>874443</v>
      </c>
      <c r="E297" s="74" t="s">
        <v>27</v>
      </c>
      <c r="F297" s="78" t="s">
        <v>310</v>
      </c>
      <c r="G297" s="48"/>
      <c r="H297" s="49"/>
      <c r="I297" s="83" t="s">
        <v>16</v>
      </c>
      <c r="J297" s="76">
        <v>2.98</v>
      </c>
      <c r="K297" s="50"/>
      <c r="L297" s="76">
        <v>7.5</v>
      </c>
      <c r="M297" s="51">
        <f t="shared" si="4"/>
        <v>0</v>
      </c>
      <c r="N297" s="52"/>
    </row>
    <row r="298" spans="1:14" s="53" customFormat="1" ht="12" customHeight="1" x14ac:dyDescent="0.2">
      <c r="A298" s="75">
        <v>83513495</v>
      </c>
      <c r="B298" s="72">
        <v>400555772</v>
      </c>
      <c r="C298" s="72">
        <v>7680680400036</v>
      </c>
      <c r="D298" s="73">
        <v>7806210</v>
      </c>
      <c r="E298" s="74" t="s">
        <v>27</v>
      </c>
      <c r="F298" s="77" t="s">
        <v>311</v>
      </c>
      <c r="G298" s="48"/>
      <c r="H298" s="49"/>
      <c r="I298" s="82" t="s">
        <v>18</v>
      </c>
      <c r="J298" s="76" t="s">
        <v>312</v>
      </c>
      <c r="K298" s="50"/>
      <c r="L298" s="76">
        <v>1274.4000000000001</v>
      </c>
      <c r="M298" s="51">
        <f t="shared" si="4"/>
        <v>0</v>
      </c>
      <c r="N298" s="52"/>
    </row>
    <row r="299" spans="1:14" s="53" customFormat="1" ht="12" customHeight="1" x14ac:dyDescent="0.2">
      <c r="A299" s="75">
        <v>83513493</v>
      </c>
      <c r="B299" s="72">
        <v>400555762</v>
      </c>
      <c r="C299" s="72">
        <v>7680680400012</v>
      </c>
      <c r="D299" s="73">
        <v>7806208</v>
      </c>
      <c r="E299" s="74" t="s">
        <v>27</v>
      </c>
      <c r="F299" s="77" t="s">
        <v>314</v>
      </c>
      <c r="G299" s="48"/>
      <c r="H299" s="49"/>
      <c r="I299" s="82" t="s">
        <v>18</v>
      </c>
      <c r="J299" s="76">
        <v>110.62</v>
      </c>
      <c r="K299" s="50"/>
      <c r="L299" s="76">
        <v>143.4</v>
      </c>
      <c r="M299" s="51">
        <f t="shared" si="4"/>
        <v>0</v>
      </c>
      <c r="N299" s="52"/>
    </row>
    <row r="300" spans="1:14" s="53" customFormat="1" ht="12" customHeight="1" x14ac:dyDescent="0.2">
      <c r="A300" s="75">
        <v>83513494</v>
      </c>
      <c r="B300" s="72">
        <v>400555763</v>
      </c>
      <c r="C300" s="72">
        <v>7680680400029</v>
      </c>
      <c r="D300" s="73">
        <v>7806209</v>
      </c>
      <c r="E300" s="74" t="s">
        <v>27</v>
      </c>
      <c r="F300" s="77" t="s">
        <v>315</v>
      </c>
      <c r="G300" s="48"/>
      <c r="H300" s="49"/>
      <c r="I300" s="82" t="s">
        <v>18</v>
      </c>
      <c r="J300" s="76">
        <v>553.1</v>
      </c>
      <c r="K300" s="50"/>
      <c r="L300" s="76">
        <v>651.35</v>
      </c>
      <c r="M300" s="51">
        <f t="shared" si="4"/>
        <v>0</v>
      </c>
      <c r="N300" s="52"/>
    </row>
    <row r="301" spans="1:14" s="53" customFormat="1" ht="12" customHeight="1" x14ac:dyDescent="0.2">
      <c r="A301" s="75">
        <v>83513114</v>
      </c>
      <c r="B301" s="72">
        <v>400540160</v>
      </c>
      <c r="C301" s="72">
        <v>7680518841246</v>
      </c>
      <c r="D301" s="72">
        <v>2504868</v>
      </c>
      <c r="E301" s="74" t="s">
        <v>27</v>
      </c>
      <c r="F301" s="78" t="s">
        <v>316</v>
      </c>
      <c r="G301" s="48"/>
      <c r="H301" s="49"/>
      <c r="I301" s="83" t="s">
        <v>16</v>
      </c>
      <c r="J301" s="76">
        <v>11.18</v>
      </c>
      <c r="K301" s="50"/>
      <c r="L301" s="76">
        <v>25.15</v>
      </c>
      <c r="M301" s="51">
        <f t="shared" si="4"/>
        <v>0</v>
      </c>
      <c r="N301" s="52"/>
    </row>
    <row r="302" spans="1:14" s="53" customFormat="1" ht="12" customHeight="1" x14ac:dyDescent="0.2">
      <c r="A302" s="75">
        <v>83513115</v>
      </c>
      <c r="B302" s="72">
        <v>400540161</v>
      </c>
      <c r="C302" s="72">
        <v>7680518841321</v>
      </c>
      <c r="D302" s="73">
        <v>2485013</v>
      </c>
      <c r="E302" s="74" t="s">
        <v>27</v>
      </c>
      <c r="F302" s="77" t="s">
        <v>317</v>
      </c>
      <c r="G302" s="48"/>
      <c r="H302" s="49"/>
      <c r="I302" s="82" t="s">
        <v>16</v>
      </c>
      <c r="J302" s="76">
        <v>36.58</v>
      </c>
      <c r="K302" s="50"/>
      <c r="L302" s="76">
        <v>58.4</v>
      </c>
      <c r="M302" s="51">
        <f t="shared" si="4"/>
        <v>0</v>
      </c>
      <c r="N302" s="52"/>
    </row>
    <row r="303" spans="1:14" s="53" customFormat="1" ht="12" customHeight="1" x14ac:dyDescent="0.2">
      <c r="A303" s="75">
        <v>83513110</v>
      </c>
      <c r="B303" s="72">
        <v>400540156</v>
      </c>
      <c r="C303" s="72">
        <v>7680518841086</v>
      </c>
      <c r="D303" s="73">
        <v>2363706</v>
      </c>
      <c r="E303" s="74" t="s">
        <v>27</v>
      </c>
      <c r="F303" s="77" t="s">
        <v>318</v>
      </c>
      <c r="G303" s="48"/>
      <c r="H303" s="49"/>
      <c r="I303" s="82" t="s">
        <v>16</v>
      </c>
      <c r="J303" s="76">
        <v>7.43</v>
      </c>
      <c r="K303" s="50"/>
      <c r="L303" s="76">
        <v>16.75</v>
      </c>
      <c r="M303" s="51">
        <f t="shared" si="4"/>
        <v>0</v>
      </c>
      <c r="N303" s="52"/>
    </row>
    <row r="304" spans="1:14" s="53" customFormat="1" ht="12" customHeight="1" x14ac:dyDescent="0.2">
      <c r="A304" s="75">
        <v>83513111</v>
      </c>
      <c r="B304" s="72">
        <v>400540157</v>
      </c>
      <c r="C304" s="72">
        <v>7680518841161</v>
      </c>
      <c r="D304" s="73">
        <v>2363712</v>
      </c>
      <c r="E304" s="74" t="s">
        <v>27</v>
      </c>
      <c r="F304" s="77" t="s">
        <v>319</v>
      </c>
      <c r="G304" s="48"/>
      <c r="H304" s="49"/>
      <c r="I304" s="82" t="s">
        <v>16</v>
      </c>
      <c r="J304" s="76">
        <v>22.38</v>
      </c>
      <c r="K304" s="50"/>
      <c r="L304" s="76">
        <v>42.1</v>
      </c>
      <c r="M304" s="51">
        <f t="shared" si="4"/>
        <v>0</v>
      </c>
      <c r="N304" s="52"/>
    </row>
    <row r="305" spans="1:14" s="53" customFormat="1" ht="12" customHeight="1" x14ac:dyDescent="0.2">
      <c r="A305" s="75">
        <v>83513112</v>
      </c>
      <c r="B305" s="72">
        <v>400540158</v>
      </c>
      <c r="C305" s="72">
        <v>7680518840867</v>
      </c>
      <c r="D305" s="72">
        <v>2101194</v>
      </c>
      <c r="E305" s="74" t="s">
        <v>27</v>
      </c>
      <c r="F305" s="78" t="s">
        <v>320</v>
      </c>
      <c r="G305" s="48"/>
      <c r="H305" s="49"/>
      <c r="I305" s="83" t="s">
        <v>16</v>
      </c>
      <c r="J305" s="76">
        <v>9.75</v>
      </c>
      <c r="K305" s="50"/>
      <c r="L305" s="76">
        <v>19.399999999999999</v>
      </c>
      <c r="M305" s="51">
        <f t="shared" si="4"/>
        <v>0</v>
      </c>
      <c r="N305" s="52"/>
    </row>
    <row r="306" spans="1:14" s="53" customFormat="1" ht="12" customHeight="1" x14ac:dyDescent="0.2">
      <c r="A306" s="75">
        <v>83513113</v>
      </c>
      <c r="B306" s="72">
        <v>400540159</v>
      </c>
      <c r="C306" s="72">
        <v>7680518840942</v>
      </c>
      <c r="D306" s="73">
        <v>2101219</v>
      </c>
      <c r="E306" s="74" t="s">
        <v>27</v>
      </c>
      <c r="F306" s="77" t="s">
        <v>321</v>
      </c>
      <c r="G306" s="48"/>
      <c r="H306" s="49"/>
      <c r="I306" s="82" t="s">
        <v>16</v>
      </c>
      <c r="J306" s="76">
        <v>31.64</v>
      </c>
      <c r="K306" s="50"/>
      <c r="L306" s="76">
        <v>52.7</v>
      </c>
      <c r="M306" s="51">
        <f t="shared" si="4"/>
        <v>0</v>
      </c>
      <c r="N306" s="52"/>
    </row>
    <row r="307" spans="1:14" s="53" customFormat="1" ht="12" customHeight="1" x14ac:dyDescent="0.2">
      <c r="A307" s="75">
        <v>83513207</v>
      </c>
      <c r="B307" s="72">
        <v>400536546</v>
      </c>
      <c r="C307" s="72">
        <v>7680666470015</v>
      </c>
      <c r="D307" s="73">
        <v>7565863</v>
      </c>
      <c r="E307" s="74" t="s">
        <v>27</v>
      </c>
      <c r="F307" s="77" t="s">
        <v>322</v>
      </c>
      <c r="G307" s="48"/>
      <c r="H307" s="49"/>
      <c r="I307" s="82" t="s">
        <v>18</v>
      </c>
      <c r="J307" s="76">
        <v>8.8699999999999992</v>
      </c>
      <c r="K307" s="50"/>
      <c r="L307" s="76">
        <v>18.399999999999999</v>
      </c>
      <c r="M307" s="51">
        <f t="shared" si="4"/>
        <v>0</v>
      </c>
      <c r="N307" s="52"/>
    </row>
    <row r="308" spans="1:14" s="53" customFormat="1" ht="12" customHeight="1" x14ac:dyDescent="0.2">
      <c r="A308" s="75">
        <v>83513206</v>
      </c>
      <c r="B308" s="72">
        <v>400536545</v>
      </c>
      <c r="C308" s="72">
        <v>7680666470053</v>
      </c>
      <c r="D308" s="73">
        <v>7565886</v>
      </c>
      <c r="E308" s="74" t="s">
        <v>27</v>
      </c>
      <c r="F308" s="77" t="s">
        <v>323</v>
      </c>
      <c r="G308" s="48"/>
      <c r="H308" s="49"/>
      <c r="I308" s="82" t="s">
        <v>18</v>
      </c>
      <c r="J308" s="76">
        <v>17.73</v>
      </c>
      <c r="K308" s="50"/>
      <c r="L308" s="76">
        <v>36.75</v>
      </c>
      <c r="M308" s="51">
        <f t="shared" si="4"/>
        <v>0</v>
      </c>
      <c r="N308" s="52"/>
    </row>
    <row r="309" spans="1:14" s="53" customFormat="1" ht="12" customHeight="1" x14ac:dyDescent="0.2">
      <c r="A309" s="75">
        <v>83513525</v>
      </c>
      <c r="B309" s="72">
        <v>400549797</v>
      </c>
      <c r="C309" s="72">
        <v>7680682710010</v>
      </c>
      <c r="D309" s="72">
        <v>7803893</v>
      </c>
      <c r="E309" s="74" t="s">
        <v>27</v>
      </c>
      <c r="F309" s="78" t="s">
        <v>324</v>
      </c>
      <c r="G309" s="48"/>
      <c r="H309" s="49"/>
      <c r="I309" s="83" t="s">
        <v>16</v>
      </c>
      <c r="J309" s="76">
        <v>527.44000000000005</v>
      </c>
      <c r="K309" s="50"/>
      <c r="L309" s="76">
        <v>621.9</v>
      </c>
      <c r="M309" s="51">
        <f t="shared" si="4"/>
        <v>0</v>
      </c>
      <c r="N309" s="52"/>
    </row>
    <row r="310" spans="1:14" s="53" customFormat="1" ht="12" customHeight="1" x14ac:dyDescent="0.2">
      <c r="A310" s="75">
        <v>83513528</v>
      </c>
      <c r="B310" s="72">
        <v>400551031</v>
      </c>
      <c r="C310" s="72">
        <v>7680681210016</v>
      </c>
      <c r="D310" s="73">
        <v>7814482</v>
      </c>
      <c r="E310" s="74" t="s">
        <v>27</v>
      </c>
      <c r="F310" s="77" t="s">
        <v>326</v>
      </c>
      <c r="G310" s="48"/>
      <c r="H310" s="49"/>
      <c r="I310" s="82" t="s">
        <v>16</v>
      </c>
      <c r="J310" s="76">
        <v>561.21</v>
      </c>
      <c r="K310" s="50"/>
      <c r="L310" s="76">
        <v>660.65</v>
      </c>
      <c r="M310" s="51">
        <f t="shared" si="4"/>
        <v>0</v>
      </c>
      <c r="N310" s="52"/>
    </row>
    <row r="311" spans="1:14" s="53" customFormat="1" ht="12" customHeight="1" x14ac:dyDescent="0.2">
      <c r="A311" s="75">
        <v>83513529</v>
      </c>
      <c r="B311" s="72">
        <v>400551032</v>
      </c>
      <c r="C311" s="72">
        <v>7680681210023</v>
      </c>
      <c r="D311" s="73">
        <v>7814484</v>
      </c>
      <c r="E311" s="74" t="s">
        <v>27</v>
      </c>
      <c r="F311" s="77" t="s">
        <v>327</v>
      </c>
      <c r="G311" s="48"/>
      <c r="H311" s="49"/>
      <c r="I311" s="82" t="s">
        <v>16</v>
      </c>
      <c r="J311" s="76">
        <v>2244.86</v>
      </c>
      <c r="K311" s="50"/>
      <c r="L311" s="76">
        <v>2523.5500000000002</v>
      </c>
      <c r="M311" s="51">
        <f t="shared" si="4"/>
        <v>0</v>
      </c>
      <c r="N311" s="52"/>
    </row>
    <row r="312" spans="1:14" s="53" customFormat="1" ht="12" customHeight="1" x14ac:dyDescent="0.2">
      <c r="A312" s="75">
        <v>83513223</v>
      </c>
      <c r="B312" s="72">
        <v>400543057</v>
      </c>
      <c r="C312" s="72">
        <v>7680606430086</v>
      </c>
      <c r="D312" s="73">
        <v>7645119</v>
      </c>
      <c r="E312" s="74" t="s">
        <v>27</v>
      </c>
      <c r="F312" s="77" t="s">
        <v>329</v>
      </c>
      <c r="G312" s="48"/>
      <c r="H312" s="49"/>
      <c r="I312" s="82" t="s">
        <v>16</v>
      </c>
      <c r="J312" s="76">
        <v>10.47</v>
      </c>
      <c r="K312" s="50"/>
      <c r="L312" s="76">
        <v>20.2</v>
      </c>
      <c r="M312" s="51">
        <f t="shared" si="4"/>
        <v>0</v>
      </c>
      <c r="N312" s="52"/>
    </row>
    <row r="313" spans="1:14" s="53" customFormat="1" ht="12" customHeight="1" x14ac:dyDescent="0.2">
      <c r="A313" s="75">
        <v>83513225</v>
      </c>
      <c r="B313" s="72">
        <v>400543576</v>
      </c>
      <c r="C313" s="72">
        <v>7680606430116</v>
      </c>
      <c r="D313" s="72">
        <v>7645160</v>
      </c>
      <c r="E313" s="74" t="s">
        <v>27</v>
      </c>
      <c r="F313" s="78" t="s">
        <v>330</v>
      </c>
      <c r="G313" s="48"/>
      <c r="H313" s="49"/>
      <c r="I313" s="83" t="s">
        <v>16</v>
      </c>
      <c r="J313" s="76">
        <v>103.1</v>
      </c>
      <c r="K313" s="50"/>
      <c r="L313" s="76">
        <v>134.75</v>
      </c>
      <c r="M313" s="51">
        <f t="shared" si="4"/>
        <v>0</v>
      </c>
      <c r="N313" s="52"/>
    </row>
    <row r="314" spans="1:14" s="53" customFormat="1" ht="12" customHeight="1" x14ac:dyDescent="0.2">
      <c r="A314" s="75">
        <v>83513151</v>
      </c>
      <c r="B314" s="72">
        <v>400540173</v>
      </c>
      <c r="C314" s="72">
        <v>7680496760263</v>
      </c>
      <c r="D314" s="73">
        <v>1472149</v>
      </c>
      <c r="E314" s="74" t="s">
        <v>27</v>
      </c>
      <c r="F314" s="77" t="s">
        <v>331</v>
      </c>
      <c r="G314" s="48"/>
      <c r="H314" s="49"/>
      <c r="I314" s="82" t="s">
        <v>16</v>
      </c>
      <c r="J314" s="76">
        <v>4.49</v>
      </c>
      <c r="K314" s="50"/>
      <c r="L314" s="76">
        <v>9.25</v>
      </c>
      <c r="M314" s="51">
        <f t="shared" si="4"/>
        <v>0</v>
      </c>
      <c r="N314" s="52"/>
    </row>
    <row r="315" spans="1:14" s="53" customFormat="1" ht="12" customHeight="1" x14ac:dyDescent="0.2">
      <c r="A315" s="75">
        <v>32000498</v>
      </c>
      <c r="B315" s="72">
        <v>400554423</v>
      </c>
      <c r="C315" s="72">
        <v>7680530750298</v>
      </c>
      <c r="D315" s="73">
        <v>1652012</v>
      </c>
      <c r="E315" s="74" t="s">
        <v>14</v>
      </c>
      <c r="F315" s="77" t="s">
        <v>332</v>
      </c>
      <c r="G315" s="48"/>
      <c r="H315" s="49"/>
      <c r="I315" s="82" t="s">
        <v>21</v>
      </c>
      <c r="J315" s="76">
        <v>29.7</v>
      </c>
      <c r="K315" s="50"/>
      <c r="L315" s="76">
        <v>54.8</v>
      </c>
      <c r="M315" s="51">
        <f t="shared" si="4"/>
        <v>0</v>
      </c>
      <c r="N315" s="52" t="s">
        <v>287</v>
      </c>
    </row>
    <row r="316" spans="1:14" s="53" customFormat="1" ht="12" customHeight="1" x14ac:dyDescent="0.2">
      <c r="A316" s="75">
        <v>32000497</v>
      </c>
      <c r="B316" s="72">
        <v>400554424</v>
      </c>
      <c r="C316" s="72">
        <v>7680530750106</v>
      </c>
      <c r="D316" s="73">
        <v>1652006</v>
      </c>
      <c r="E316" s="74" t="s">
        <v>14</v>
      </c>
      <c r="F316" s="77" t="s">
        <v>333</v>
      </c>
      <c r="G316" s="48"/>
      <c r="H316" s="49"/>
      <c r="I316" s="82" t="s">
        <v>21</v>
      </c>
      <c r="J316" s="76">
        <v>16.89</v>
      </c>
      <c r="K316" s="50"/>
      <c r="L316" s="76">
        <v>31.15</v>
      </c>
      <c r="M316" s="51">
        <f t="shared" si="4"/>
        <v>0</v>
      </c>
      <c r="N316" s="52" t="s">
        <v>287</v>
      </c>
    </row>
    <row r="317" spans="1:14" s="53" customFormat="1" ht="12" customHeight="1" x14ac:dyDescent="0.2">
      <c r="A317" s="75">
        <v>16722490</v>
      </c>
      <c r="B317" s="72">
        <v>400554426</v>
      </c>
      <c r="C317" s="72">
        <v>7680151600514</v>
      </c>
      <c r="D317" s="72">
        <v>5760135</v>
      </c>
      <c r="E317" s="74" t="s">
        <v>109</v>
      </c>
      <c r="F317" s="78" t="s">
        <v>334</v>
      </c>
      <c r="G317" s="48"/>
      <c r="H317" s="49"/>
      <c r="I317" s="83" t="s">
        <v>16</v>
      </c>
      <c r="J317" s="76">
        <v>33.200000000000003</v>
      </c>
      <c r="K317" s="50"/>
      <c r="L317" s="76">
        <v>39.15</v>
      </c>
      <c r="M317" s="51">
        <f t="shared" si="4"/>
        <v>0</v>
      </c>
      <c r="N317" s="52" t="s">
        <v>287</v>
      </c>
    </row>
    <row r="318" spans="1:14" s="53" customFormat="1" ht="12" customHeight="1" x14ac:dyDescent="0.2">
      <c r="A318" s="75">
        <v>32000546</v>
      </c>
      <c r="B318" s="72">
        <v>400556912</v>
      </c>
      <c r="C318" s="72">
        <v>7612626000475</v>
      </c>
      <c r="D318" s="73">
        <v>7549692</v>
      </c>
      <c r="E318" s="74" t="s">
        <v>14</v>
      </c>
      <c r="F318" s="77" t="s">
        <v>336</v>
      </c>
      <c r="G318" s="48"/>
      <c r="H318" s="49"/>
      <c r="I318" s="82" t="s">
        <v>22</v>
      </c>
      <c r="J318" s="76">
        <v>7.6450000000000005</v>
      </c>
      <c r="K318" s="50"/>
      <c r="L318" s="76" t="s">
        <v>22</v>
      </c>
      <c r="M318" s="51">
        <f t="shared" si="4"/>
        <v>0</v>
      </c>
      <c r="N318" s="52"/>
    </row>
    <row r="319" spans="1:14" s="53" customFormat="1" ht="12" customHeight="1" x14ac:dyDescent="0.2">
      <c r="A319" s="75">
        <v>32000454</v>
      </c>
      <c r="B319" s="72">
        <v>400554427</v>
      </c>
      <c r="C319" s="72">
        <v>7680107000276</v>
      </c>
      <c r="D319" s="73">
        <v>414500</v>
      </c>
      <c r="E319" s="74" t="s">
        <v>14</v>
      </c>
      <c r="F319" s="77" t="s">
        <v>337</v>
      </c>
      <c r="G319" s="48"/>
      <c r="H319" s="49"/>
      <c r="I319" s="82" t="s">
        <v>21</v>
      </c>
      <c r="J319" s="76">
        <v>7.85</v>
      </c>
      <c r="K319" s="50"/>
      <c r="L319" s="76">
        <v>11.5</v>
      </c>
      <c r="M319" s="51">
        <f t="shared" si="4"/>
        <v>0</v>
      </c>
      <c r="N319" s="52"/>
    </row>
    <row r="320" spans="1:14" s="53" customFormat="1" ht="12" customHeight="1" x14ac:dyDescent="0.2">
      <c r="A320" s="75">
        <v>83513349</v>
      </c>
      <c r="B320" s="72">
        <v>400539589</v>
      </c>
      <c r="C320" s="72">
        <v>7680672210025</v>
      </c>
      <c r="D320" s="73">
        <v>7750586</v>
      </c>
      <c r="E320" s="74" t="s">
        <v>27</v>
      </c>
      <c r="F320" s="77" t="s">
        <v>338</v>
      </c>
      <c r="G320" s="48"/>
      <c r="H320" s="49"/>
      <c r="I320" s="82" t="s">
        <v>16</v>
      </c>
      <c r="J320" s="76">
        <v>163.93</v>
      </c>
      <c r="K320" s="50"/>
      <c r="L320" s="76">
        <v>204.6</v>
      </c>
      <c r="M320" s="51">
        <f t="shared" si="4"/>
        <v>0</v>
      </c>
      <c r="N320" s="52"/>
    </row>
    <row r="321" spans="1:38" s="53" customFormat="1" ht="12" customHeight="1" x14ac:dyDescent="0.2">
      <c r="A321" s="75">
        <v>83513348</v>
      </c>
      <c r="B321" s="72">
        <v>400539588</v>
      </c>
      <c r="C321" s="72">
        <v>7680672210018</v>
      </c>
      <c r="D321" s="72">
        <v>7750584</v>
      </c>
      <c r="E321" s="74" t="s">
        <v>27</v>
      </c>
      <c r="F321" s="78" t="s">
        <v>339</v>
      </c>
      <c r="G321" s="48"/>
      <c r="H321" s="49"/>
      <c r="I321" s="83" t="s">
        <v>16</v>
      </c>
      <c r="J321" s="76">
        <v>57.6</v>
      </c>
      <c r="K321" s="50"/>
      <c r="L321" s="76">
        <v>82.5</v>
      </c>
      <c r="M321" s="51">
        <f t="shared" si="4"/>
        <v>0</v>
      </c>
      <c r="N321" s="52"/>
    </row>
    <row r="322" spans="1:38" s="53" customFormat="1" ht="12" customHeight="1" x14ac:dyDescent="0.2">
      <c r="A322" s="75">
        <v>32000502</v>
      </c>
      <c r="B322" s="72">
        <v>400554428</v>
      </c>
      <c r="C322" s="72">
        <v>7680518300422</v>
      </c>
      <c r="D322" s="73">
        <v>5130629</v>
      </c>
      <c r="E322" s="74" t="s">
        <v>14</v>
      </c>
      <c r="F322" s="77" t="s">
        <v>340</v>
      </c>
      <c r="G322" s="48"/>
      <c r="H322" s="49"/>
      <c r="I322" s="82" t="s">
        <v>21</v>
      </c>
      <c r="J322" s="76">
        <v>7.55</v>
      </c>
      <c r="K322" s="50"/>
      <c r="L322" s="76">
        <v>14.15</v>
      </c>
      <c r="M322" s="51">
        <f t="shared" si="4"/>
        <v>0</v>
      </c>
      <c r="N322" s="55"/>
    </row>
    <row r="323" spans="1:38" s="53" customFormat="1" ht="12" customHeight="1" x14ac:dyDescent="0.2">
      <c r="A323" s="75">
        <v>32000501</v>
      </c>
      <c r="B323" s="72">
        <v>400554429</v>
      </c>
      <c r="C323" s="72">
        <v>7680518300415</v>
      </c>
      <c r="D323" s="73">
        <v>5130612</v>
      </c>
      <c r="E323" s="74" t="s">
        <v>14</v>
      </c>
      <c r="F323" s="77" t="s">
        <v>341</v>
      </c>
      <c r="G323" s="48"/>
      <c r="H323" s="49"/>
      <c r="I323" s="82" t="s">
        <v>21</v>
      </c>
      <c r="J323" s="76">
        <v>3.78</v>
      </c>
      <c r="K323" s="50"/>
      <c r="L323" s="76">
        <v>7.1</v>
      </c>
      <c r="M323" s="51">
        <f t="shared" si="4"/>
        <v>0</v>
      </c>
      <c r="N323" s="55"/>
    </row>
    <row r="324" spans="1:38" s="53" customFormat="1" ht="12" customHeight="1" x14ac:dyDescent="0.2">
      <c r="A324" s="75">
        <v>83513490</v>
      </c>
      <c r="B324" s="72">
        <v>400556924</v>
      </c>
      <c r="C324" s="72">
        <v>7680686430044</v>
      </c>
      <c r="D324" s="73">
        <v>7826493</v>
      </c>
      <c r="E324" s="74" t="s">
        <v>27</v>
      </c>
      <c r="F324" s="77" t="s">
        <v>439</v>
      </c>
      <c r="G324" s="48"/>
      <c r="H324" s="49"/>
      <c r="I324" s="82" t="s">
        <v>16</v>
      </c>
      <c r="J324" s="76">
        <v>27.08</v>
      </c>
      <c r="K324" s="50"/>
      <c r="L324" s="76">
        <v>47.5</v>
      </c>
      <c r="M324" s="51">
        <f t="shared" si="4"/>
        <v>0</v>
      </c>
      <c r="N324" s="55"/>
    </row>
    <row r="325" spans="1:38" s="53" customFormat="1" ht="12" customHeight="1" x14ac:dyDescent="0.2">
      <c r="A325" s="75">
        <v>83513489</v>
      </c>
      <c r="B325" s="72">
        <v>400556923</v>
      </c>
      <c r="C325" s="72">
        <v>7680686430037</v>
      </c>
      <c r="D325" s="72">
        <v>7826488</v>
      </c>
      <c r="E325" s="74" t="s">
        <v>27</v>
      </c>
      <c r="F325" s="78" t="s">
        <v>440</v>
      </c>
      <c r="G325" s="48"/>
      <c r="H325" s="49"/>
      <c r="I325" s="83" t="s">
        <v>16</v>
      </c>
      <c r="J325" s="76">
        <v>8.1199999999999992</v>
      </c>
      <c r="K325" s="50"/>
      <c r="L325" s="76">
        <v>17.5</v>
      </c>
      <c r="M325" s="51">
        <f t="shared" si="4"/>
        <v>0</v>
      </c>
      <c r="N325" s="55"/>
    </row>
    <row r="326" spans="1:38" s="53" customFormat="1" ht="12" customHeight="1" x14ac:dyDescent="0.2">
      <c r="A326" s="75">
        <v>83513492</v>
      </c>
      <c r="B326" s="72">
        <v>400556926</v>
      </c>
      <c r="C326" s="72">
        <v>7680686430068</v>
      </c>
      <c r="D326" s="73">
        <v>7826495</v>
      </c>
      <c r="E326" s="74" t="s">
        <v>27</v>
      </c>
      <c r="F326" s="77" t="s">
        <v>441</v>
      </c>
      <c r="G326" s="48"/>
      <c r="H326" s="49"/>
      <c r="I326" s="82" t="s">
        <v>16</v>
      </c>
      <c r="J326" s="76">
        <v>39.28</v>
      </c>
      <c r="K326" s="50"/>
      <c r="L326" s="76">
        <v>61.5</v>
      </c>
      <c r="M326" s="51">
        <f t="shared" si="4"/>
        <v>0</v>
      </c>
      <c r="N326" s="55"/>
    </row>
    <row r="327" spans="1:38" s="53" customFormat="1" ht="12" customHeight="1" x14ac:dyDescent="0.2">
      <c r="A327" s="75">
        <v>83513491</v>
      </c>
      <c r="B327" s="72">
        <v>400556925</v>
      </c>
      <c r="C327" s="72">
        <v>7680686430051</v>
      </c>
      <c r="D327" s="73">
        <v>7826489</v>
      </c>
      <c r="E327" s="74" t="s">
        <v>27</v>
      </c>
      <c r="F327" s="77" t="s">
        <v>442</v>
      </c>
      <c r="G327" s="48"/>
      <c r="H327" s="49"/>
      <c r="I327" s="82" t="s">
        <v>16</v>
      </c>
      <c r="J327" s="76">
        <v>11.78</v>
      </c>
      <c r="K327" s="50"/>
      <c r="L327" s="76">
        <v>25.8</v>
      </c>
      <c r="M327" s="51">
        <f t="shared" si="4"/>
        <v>0</v>
      </c>
      <c r="N327" s="55"/>
    </row>
    <row r="328" spans="1:38" s="53" customFormat="1" ht="12" customHeight="1" x14ac:dyDescent="0.2">
      <c r="A328" s="75">
        <v>83513488</v>
      </c>
      <c r="B328" s="72">
        <v>400556922</v>
      </c>
      <c r="C328" s="72">
        <v>7680686430020</v>
      </c>
      <c r="D328" s="73">
        <v>7826487</v>
      </c>
      <c r="E328" s="74" t="s">
        <v>27</v>
      </c>
      <c r="F328" s="77" t="s">
        <v>443</v>
      </c>
      <c r="G328" s="48"/>
      <c r="H328" s="49"/>
      <c r="I328" s="82" t="s">
        <v>16</v>
      </c>
      <c r="J328" s="76">
        <v>23.75</v>
      </c>
      <c r="K328" s="50"/>
      <c r="L328" s="76">
        <v>42.65</v>
      </c>
      <c r="M328" s="51">
        <f t="shared" si="4"/>
        <v>0</v>
      </c>
      <c r="N328" s="55"/>
    </row>
    <row r="329" spans="1:38" s="53" customFormat="1" ht="12" customHeight="1" x14ac:dyDescent="0.2">
      <c r="A329" s="75">
        <v>83513487</v>
      </c>
      <c r="B329" s="72">
        <v>400556921</v>
      </c>
      <c r="C329" s="72">
        <v>7680686430013</v>
      </c>
      <c r="D329" s="72">
        <v>7826491</v>
      </c>
      <c r="E329" s="74" t="s">
        <v>27</v>
      </c>
      <c r="F329" s="78" t="s">
        <v>444</v>
      </c>
      <c r="G329" s="48"/>
      <c r="H329" s="49"/>
      <c r="I329" s="83" t="s">
        <v>16</v>
      </c>
      <c r="J329" s="76">
        <v>7.12</v>
      </c>
      <c r="K329" s="50"/>
      <c r="L329" s="76">
        <v>16.350000000000001</v>
      </c>
      <c r="M329" s="51">
        <f t="shared" si="4"/>
        <v>0</v>
      </c>
      <c r="N329" s="55"/>
    </row>
    <row r="330" spans="1:38" s="53" customFormat="1" ht="12" customHeight="1" x14ac:dyDescent="0.2">
      <c r="A330" s="75">
        <v>83513154</v>
      </c>
      <c r="B330" s="72">
        <v>400540177</v>
      </c>
      <c r="C330" s="72">
        <v>7680451180297</v>
      </c>
      <c r="D330" s="73">
        <v>1018456</v>
      </c>
      <c r="E330" s="74" t="s">
        <v>27</v>
      </c>
      <c r="F330" s="77" t="s">
        <v>342</v>
      </c>
      <c r="G330" s="48"/>
      <c r="H330" s="49"/>
      <c r="I330" s="82" t="s">
        <v>16</v>
      </c>
      <c r="J330" s="76">
        <v>13.03</v>
      </c>
      <c r="K330" s="50"/>
      <c r="L330" s="76">
        <v>27.25</v>
      </c>
      <c r="M330" s="51">
        <f t="shared" ref="M330:M391" si="5">J330*K330</f>
        <v>0</v>
      </c>
      <c r="N330" s="55"/>
    </row>
    <row r="331" spans="1:38" s="61" customFormat="1" ht="12" customHeight="1" x14ac:dyDescent="0.2">
      <c r="A331" s="75">
        <v>83513155</v>
      </c>
      <c r="B331" s="72">
        <v>400540179</v>
      </c>
      <c r="C331" s="72">
        <v>7680451180105</v>
      </c>
      <c r="D331" s="73">
        <v>1018433</v>
      </c>
      <c r="E331" s="74" t="s">
        <v>27</v>
      </c>
      <c r="F331" s="77" t="s">
        <v>343</v>
      </c>
      <c r="G331" s="48"/>
      <c r="H331" s="49"/>
      <c r="I331" s="82" t="s">
        <v>16</v>
      </c>
      <c r="J331" s="76">
        <v>7.4</v>
      </c>
      <c r="K331" s="50"/>
      <c r="L331" s="76">
        <v>16.7</v>
      </c>
      <c r="M331" s="51">
        <f t="shared" si="5"/>
        <v>0</v>
      </c>
      <c r="N331" s="55"/>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row>
    <row r="332" spans="1:38" s="53" customFormat="1" ht="12" customHeight="1" x14ac:dyDescent="0.2">
      <c r="A332" s="75">
        <v>83513157</v>
      </c>
      <c r="B332" s="72">
        <v>400540183</v>
      </c>
      <c r="C332" s="72">
        <v>7680451180372</v>
      </c>
      <c r="D332" s="73">
        <v>1018462</v>
      </c>
      <c r="E332" s="74" t="s">
        <v>27</v>
      </c>
      <c r="F332" s="77" t="s">
        <v>344</v>
      </c>
      <c r="G332" s="48"/>
      <c r="H332" s="49"/>
      <c r="I332" s="82" t="s">
        <v>16</v>
      </c>
      <c r="J332" s="76">
        <v>12.15</v>
      </c>
      <c r="K332" s="50"/>
      <c r="L332" s="76">
        <v>26.25</v>
      </c>
      <c r="M332" s="51">
        <f t="shared" si="5"/>
        <v>0</v>
      </c>
      <c r="N332" s="55"/>
    </row>
    <row r="333" spans="1:38" s="53" customFormat="1" ht="12" customHeight="1" x14ac:dyDescent="0.2">
      <c r="A333" s="75">
        <v>32000496</v>
      </c>
      <c r="B333" s="72">
        <v>400556915</v>
      </c>
      <c r="C333" s="72">
        <v>7640162850018</v>
      </c>
      <c r="D333" s="72">
        <v>5964642</v>
      </c>
      <c r="E333" s="74" t="s">
        <v>14</v>
      </c>
      <c r="F333" s="78" t="s">
        <v>345</v>
      </c>
      <c r="G333" s="48"/>
      <c r="H333" s="49"/>
      <c r="I333" s="83" t="s">
        <v>22</v>
      </c>
      <c r="J333" s="76">
        <v>7.5</v>
      </c>
      <c r="K333" s="50"/>
      <c r="L333" s="76">
        <v>13.9</v>
      </c>
      <c r="M333" s="51">
        <f t="shared" si="5"/>
        <v>0</v>
      </c>
      <c r="N333" s="55"/>
    </row>
    <row r="334" spans="1:38" s="53" customFormat="1" ht="12" customHeight="1" x14ac:dyDescent="0.2">
      <c r="A334" s="75">
        <v>83513356</v>
      </c>
      <c r="B334" s="72">
        <v>400552627</v>
      </c>
      <c r="C334" s="72">
        <v>7680576600014</v>
      </c>
      <c r="D334" s="73">
        <v>3280158</v>
      </c>
      <c r="E334" s="74" t="s">
        <v>27</v>
      </c>
      <c r="F334" s="77" t="s">
        <v>346</v>
      </c>
      <c r="G334" s="48"/>
      <c r="H334" s="49"/>
      <c r="I334" s="82" t="s">
        <v>18</v>
      </c>
      <c r="J334" s="76">
        <v>411.72</v>
      </c>
      <c r="K334" s="50"/>
      <c r="L334" s="76">
        <v>489.05</v>
      </c>
      <c r="M334" s="51">
        <f t="shared" si="5"/>
        <v>0</v>
      </c>
      <c r="N334" s="55" t="s">
        <v>307</v>
      </c>
    </row>
    <row r="335" spans="1:38" s="53" customFormat="1" ht="12" customHeight="1" x14ac:dyDescent="0.2">
      <c r="A335" s="75">
        <v>32000295</v>
      </c>
      <c r="B335" s="72">
        <v>400554430</v>
      </c>
      <c r="C335" s="72">
        <v>7680324970123</v>
      </c>
      <c r="D335" s="73">
        <v>127628</v>
      </c>
      <c r="E335" s="74" t="s">
        <v>14</v>
      </c>
      <c r="F335" s="77" t="s">
        <v>347</v>
      </c>
      <c r="G335" s="48"/>
      <c r="H335" s="49"/>
      <c r="I335" s="82" t="s">
        <v>16</v>
      </c>
      <c r="J335" s="76">
        <v>1.96</v>
      </c>
      <c r="K335" s="50"/>
      <c r="L335" s="76">
        <v>6.35</v>
      </c>
      <c r="M335" s="51">
        <f t="shared" si="5"/>
        <v>0</v>
      </c>
      <c r="N335" s="55"/>
    </row>
    <row r="336" spans="1:38" s="53" customFormat="1" ht="12" customHeight="1" x14ac:dyDescent="0.2">
      <c r="A336" s="75">
        <v>32000300</v>
      </c>
      <c r="B336" s="72">
        <v>400554431</v>
      </c>
      <c r="C336" s="72">
        <v>7680324970208</v>
      </c>
      <c r="D336" s="73">
        <v>127634</v>
      </c>
      <c r="E336" s="74" t="s">
        <v>14</v>
      </c>
      <c r="F336" s="77" t="s">
        <v>348</v>
      </c>
      <c r="G336" s="48"/>
      <c r="H336" s="49"/>
      <c r="I336" s="82" t="s">
        <v>16</v>
      </c>
      <c r="J336" s="76">
        <v>4.26</v>
      </c>
      <c r="K336" s="50"/>
      <c r="L336" s="76">
        <v>9</v>
      </c>
      <c r="M336" s="51">
        <f t="shared" si="5"/>
        <v>0</v>
      </c>
      <c r="N336" s="55"/>
    </row>
    <row r="337" spans="1:14" s="53" customFormat="1" ht="12" customHeight="1" x14ac:dyDescent="0.2">
      <c r="A337" s="75">
        <v>32000305</v>
      </c>
      <c r="B337" s="72">
        <v>400554433</v>
      </c>
      <c r="C337" s="72">
        <v>7680324970550</v>
      </c>
      <c r="D337" s="72">
        <v>127663</v>
      </c>
      <c r="E337" s="74" t="s">
        <v>14</v>
      </c>
      <c r="F337" s="78" t="s">
        <v>349</v>
      </c>
      <c r="G337" s="48"/>
      <c r="H337" s="49"/>
      <c r="I337" s="83" t="s">
        <v>16</v>
      </c>
      <c r="J337" s="76">
        <v>18.579999999999998</v>
      </c>
      <c r="K337" s="50"/>
      <c r="L337" s="76">
        <v>37.75</v>
      </c>
      <c r="M337" s="51">
        <f t="shared" si="5"/>
        <v>0</v>
      </c>
      <c r="N337" s="55"/>
    </row>
    <row r="338" spans="1:14" s="53" customFormat="1" ht="12" customHeight="1" x14ac:dyDescent="0.2">
      <c r="A338" s="75">
        <v>32000310</v>
      </c>
      <c r="B338" s="72">
        <v>400554432</v>
      </c>
      <c r="C338" s="72">
        <v>7680324970475</v>
      </c>
      <c r="D338" s="73">
        <v>127657</v>
      </c>
      <c r="E338" s="74" t="s">
        <v>14</v>
      </c>
      <c r="F338" s="77" t="s">
        <v>350</v>
      </c>
      <c r="G338" s="48"/>
      <c r="H338" s="49"/>
      <c r="I338" s="82" t="s">
        <v>16</v>
      </c>
      <c r="J338" s="76">
        <v>4.79</v>
      </c>
      <c r="K338" s="50"/>
      <c r="L338" s="76">
        <v>9.6</v>
      </c>
      <c r="M338" s="51">
        <f t="shared" si="5"/>
        <v>0</v>
      </c>
      <c r="N338" s="52" t="s">
        <v>313</v>
      </c>
    </row>
    <row r="339" spans="1:14" s="53" customFormat="1" ht="12" customHeight="1" x14ac:dyDescent="0.2">
      <c r="A339" s="75">
        <v>83513202</v>
      </c>
      <c r="B339" s="72">
        <v>400535452</v>
      </c>
      <c r="C339" s="72">
        <v>7680668760015</v>
      </c>
      <c r="D339" s="73">
        <v>7541087</v>
      </c>
      <c r="E339" s="74" t="s">
        <v>27</v>
      </c>
      <c r="F339" s="77" t="s">
        <v>351</v>
      </c>
      <c r="G339" s="48"/>
      <c r="H339" s="49"/>
      <c r="I339" s="82" t="s">
        <v>16</v>
      </c>
      <c r="J339" s="76">
        <v>424.07</v>
      </c>
      <c r="K339" s="50"/>
      <c r="L339" s="76">
        <v>503.25</v>
      </c>
      <c r="M339" s="51">
        <f t="shared" si="5"/>
        <v>0</v>
      </c>
      <c r="N339" s="52" t="s">
        <v>313</v>
      </c>
    </row>
    <row r="340" spans="1:14" s="53" customFormat="1" ht="12" customHeight="1" x14ac:dyDescent="0.2">
      <c r="A340" s="75">
        <v>83513251</v>
      </c>
      <c r="B340" s="72">
        <v>400552672</v>
      </c>
      <c r="C340" s="72">
        <v>7601001000285</v>
      </c>
      <c r="D340" s="73">
        <v>7748892</v>
      </c>
      <c r="E340" s="74" t="s">
        <v>27</v>
      </c>
      <c r="F340" s="77" t="s">
        <v>352</v>
      </c>
      <c r="G340" s="48"/>
      <c r="H340" s="49"/>
      <c r="I340" s="82" t="s">
        <v>22</v>
      </c>
      <c r="J340" s="76">
        <v>16.5</v>
      </c>
      <c r="K340" s="50"/>
      <c r="L340" s="76" t="s">
        <v>22</v>
      </c>
      <c r="M340" s="51">
        <f t="shared" si="5"/>
        <v>0</v>
      </c>
      <c r="N340" s="52" t="s">
        <v>313</v>
      </c>
    </row>
    <row r="341" spans="1:14" s="53" customFormat="1" ht="12" customHeight="1" x14ac:dyDescent="0.2">
      <c r="A341" s="75">
        <v>83513252</v>
      </c>
      <c r="B341" s="72">
        <v>400552673</v>
      </c>
      <c r="C341" s="72">
        <v>7601001000292</v>
      </c>
      <c r="D341" s="72">
        <v>7748893</v>
      </c>
      <c r="E341" s="74" t="s">
        <v>27</v>
      </c>
      <c r="F341" s="78" t="s">
        <v>353</v>
      </c>
      <c r="G341" s="48"/>
      <c r="H341" s="49"/>
      <c r="I341" s="83" t="s">
        <v>22</v>
      </c>
      <c r="J341" s="76">
        <v>16.5</v>
      </c>
      <c r="K341" s="50"/>
      <c r="L341" s="76" t="s">
        <v>22</v>
      </c>
      <c r="M341" s="51">
        <f t="shared" si="5"/>
        <v>0</v>
      </c>
      <c r="N341" s="52"/>
    </row>
    <row r="342" spans="1:14" s="53" customFormat="1" ht="12" customHeight="1" x14ac:dyDescent="0.2">
      <c r="A342" s="75">
        <v>83513253</v>
      </c>
      <c r="B342" s="72">
        <v>400552674</v>
      </c>
      <c r="C342" s="72">
        <v>7601001000308</v>
      </c>
      <c r="D342" s="73">
        <v>7748894</v>
      </c>
      <c r="E342" s="74" t="s">
        <v>27</v>
      </c>
      <c r="F342" s="77" t="s">
        <v>354</v>
      </c>
      <c r="G342" s="48"/>
      <c r="H342" s="49"/>
      <c r="I342" s="82" t="s">
        <v>22</v>
      </c>
      <c r="J342" s="76">
        <v>16.5</v>
      </c>
      <c r="K342" s="50"/>
      <c r="L342" s="76" t="s">
        <v>22</v>
      </c>
      <c r="M342" s="51">
        <f t="shared" si="5"/>
        <v>0</v>
      </c>
      <c r="N342" s="52"/>
    </row>
    <row r="343" spans="1:14" s="53" customFormat="1" ht="12" customHeight="1" x14ac:dyDescent="0.2">
      <c r="A343" s="75">
        <v>83513244</v>
      </c>
      <c r="B343" s="72">
        <v>400552676</v>
      </c>
      <c r="C343" s="72">
        <v>7601001000315</v>
      </c>
      <c r="D343" s="73">
        <v>7747224</v>
      </c>
      <c r="E343" s="74" t="s">
        <v>27</v>
      </c>
      <c r="F343" s="77" t="s">
        <v>355</v>
      </c>
      <c r="G343" s="48"/>
      <c r="H343" s="49"/>
      <c r="I343" s="82" t="s">
        <v>22</v>
      </c>
      <c r="J343" s="76">
        <v>12.9</v>
      </c>
      <c r="K343" s="50"/>
      <c r="L343" s="76" t="s">
        <v>22</v>
      </c>
      <c r="M343" s="51">
        <f t="shared" si="5"/>
        <v>0</v>
      </c>
      <c r="N343" s="52"/>
    </row>
    <row r="344" spans="1:14" s="53" customFormat="1" ht="12" customHeight="1" x14ac:dyDescent="0.2">
      <c r="A344" s="75">
        <v>83513245</v>
      </c>
      <c r="B344" s="72">
        <v>400552677</v>
      </c>
      <c r="C344" s="72">
        <v>7601001000322</v>
      </c>
      <c r="D344" s="73">
        <v>7747225</v>
      </c>
      <c r="E344" s="74" t="s">
        <v>27</v>
      </c>
      <c r="F344" s="77" t="s">
        <v>356</v>
      </c>
      <c r="G344" s="48"/>
      <c r="H344" s="49"/>
      <c r="I344" s="82" t="s">
        <v>22</v>
      </c>
      <c r="J344" s="76">
        <v>13.3</v>
      </c>
      <c r="K344" s="50"/>
      <c r="L344" s="76" t="s">
        <v>22</v>
      </c>
      <c r="M344" s="51">
        <f t="shared" si="5"/>
        <v>0</v>
      </c>
      <c r="N344" s="52"/>
    </row>
    <row r="345" spans="1:14" s="53" customFormat="1" ht="12" customHeight="1" x14ac:dyDescent="0.2">
      <c r="A345" s="75">
        <v>16791350</v>
      </c>
      <c r="B345" s="72">
        <v>400554514</v>
      </c>
      <c r="C345" s="72">
        <v>7680444840139</v>
      </c>
      <c r="D345" s="72">
        <v>945315</v>
      </c>
      <c r="E345" s="74" t="s">
        <v>109</v>
      </c>
      <c r="F345" s="78" t="s">
        <v>357</v>
      </c>
      <c r="G345" s="48"/>
      <c r="H345" s="49"/>
      <c r="I345" s="83" t="s">
        <v>21</v>
      </c>
      <c r="J345" s="76">
        <v>6.95</v>
      </c>
      <c r="K345" s="50"/>
      <c r="L345" s="76">
        <v>11.95</v>
      </c>
      <c r="M345" s="51">
        <f t="shared" si="5"/>
        <v>0</v>
      </c>
      <c r="N345" s="52"/>
    </row>
    <row r="346" spans="1:14" s="53" customFormat="1" ht="12" customHeight="1" x14ac:dyDescent="0.2">
      <c r="A346" s="75">
        <v>32000499</v>
      </c>
      <c r="B346" s="72">
        <v>400554441</v>
      </c>
      <c r="C346" s="72">
        <v>7680456690173</v>
      </c>
      <c r="D346" s="73">
        <v>1618771</v>
      </c>
      <c r="E346" s="74" t="s">
        <v>14</v>
      </c>
      <c r="F346" s="77" t="s">
        <v>359</v>
      </c>
      <c r="G346" s="48"/>
      <c r="H346" s="49"/>
      <c r="I346" s="82" t="s">
        <v>16</v>
      </c>
      <c r="J346" s="76">
        <v>7.64</v>
      </c>
      <c r="K346" s="50"/>
      <c r="L346" s="76">
        <v>16.95</v>
      </c>
      <c r="M346" s="51">
        <f t="shared" si="5"/>
        <v>0</v>
      </c>
      <c r="N346" s="52"/>
    </row>
    <row r="347" spans="1:14" s="53" customFormat="1" ht="12" customHeight="1" x14ac:dyDescent="0.2">
      <c r="A347" s="75">
        <v>32000500</v>
      </c>
      <c r="B347" s="72">
        <v>400554442</v>
      </c>
      <c r="C347" s="72">
        <v>7680456690258</v>
      </c>
      <c r="D347" s="73">
        <v>1618788</v>
      </c>
      <c r="E347" s="74" t="s">
        <v>14</v>
      </c>
      <c r="F347" s="77" t="s">
        <v>360</v>
      </c>
      <c r="G347" s="48"/>
      <c r="H347" s="49"/>
      <c r="I347" s="82" t="s">
        <v>16</v>
      </c>
      <c r="J347" s="76">
        <v>19.72</v>
      </c>
      <c r="K347" s="50"/>
      <c r="L347" s="76">
        <v>39.049999999999997</v>
      </c>
      <c r="M347" s="51">
        <f t="shared" si="5"/>
        <v>0</v>
      </c>
      <c r="N347" s="52"/>
    </row>
    <row r="348" spans="1:14" s="53" customFormat="1" ht="12" customHeight="1" x14ac:dyDescent="0.2">
      <c r="A348" s="75">
        <v>83513530</v>
      </c>
      <c r="B348" s="72">
        <v>400555693</v>
      </c>
      <c r="C348" s="72">
        <v>7680680940013</v>
      </c>
      <c r="D348" s="73">
        <v>7814469</v>
      </c>
      <c r="E348" s="74" t="s">
        <v>27</v>
      </c>
      <c r="F348" s="77" t="s">
        <v>361</v>
      </c>
      <c r="G348" s="48"/>
      <c r="H348" s="49"/>
      <c r="I348" s="82" t="s">
        <v>18</v>
      </c>
      <c r="J348" s="76">
        <v>976.88</v>
      </c>
      <c r="K348" s="50"/>
      <c r="L348" s="76">
        <v>1132.9000000000001</v>
      </c>
      <c r="M348" s="51">
        <f t="shared" si="5"/>
        <v>0</v>
      </c>
      <c r="N348" s="52"/>
    </row>
    <row r="349" spans="1:14" s="53" customFormat="1" ht="12" customHeight="1" x14ac:dyDescent="0.2">
      <c r="A349" s="75">
        <v>83513531</v>
      </c>
      <c r="B349" s="72">
        <v>400555694</v>
      </c>
      <c r="C349" s="72">
        <v>7680680940020</v>
      </c>
      <c r="D349" s="72">
        <v>7814471</v>
      </c>
      <c r="E349" s="74" t="s">
        <v>27</v>
      </c>
      <c r="F349" s="78" t="s">
        <v>363</v>
      </c>
      <c r="G349" s="48"/>
      <c r="H349" s="49"/>
      <c r="I349" s="83" t="s">
        <v>18</v>
      </c>
      <c r="J349" s="76">
        <v>1953.62</v>
      </c>
      <c r="K349" s="50"/>
      <c r="L349" s="76">
        <v>2204.15</v>
      </c>
      <c r="M349" s="51">
        <f t="shared" si="5"/>
        <v>0</v>
      </c>
      <c r="N349" s="62" t="s">
        <v>325</v>
      </c>
    </row>
    <row r="350" spans="1:14" s="53" customFormat="1" ht="12" customHeight="1" x14ac:dyDescent="0.2">
      <c r="A350" s="75">
        <v>83513532</v>
      </c>
      <c r="B350" s="72">
        <v>400555695</v>
      </c>
      <c r="C350" s="72">
        <v>7680680940037</v>
      </c>
      <c r="D350" s="73">
        <v>7814473</v>
      </c>
      <c r="E350" s="74" t="s">
        <v>27</v>
      </c>
      <c r="F350" s="77" t="s">
        <v>364</v>
      </c>
      <c r="G350" s="48"/>
      <c r="H350" s="49"/>
      <c r="I350" s="82" t="s">
        <v>18</v>
      </c>
      <c r="J350" s="76">
        <v>3716.13</v>
      </c>
      <c r="K350" s="50"/>
      <c r="L350" s="76">
        <v>4055.05</v>
      </c>
      <c r="M350" s="51">
        <f t="shared" si="5"/>
        <v>0</v>
      </c>
      <c r="N350" s="62" t="s">
        <v>325</v>
      </c>
    </row>
    <row r="351" spans="1:14" s="53" customFormat="1" ht="12" customHeight="1" x14ac:dyDescent="0.2">
      <c r="A351" s="75">
        <v>83513242</v>
      </c>
      <c r="B351" s="72">
        <v>400546752</v>
      </c>
      <c r="C351" s="72">
        <v>7680221140261</v>
      </c>
      <c r="D351" s="73">
        <v>387973</v>
      </c>
      <c r="E351" s="74" t="s">
        <v>27</v>
      </c>
      <c r="F351" s="77" t="s">
        <v>365</v>
      </c>
      <c r="G351" s="48"/>
      <c r="H351" s="49"/>
      <c r="I351" s="82" t="s">
        <v>16</v>
      </c>
      <c r="J351" s="76">
        <v>3.61</v>
      </c>
      <c r="K351" s="50"/>
      <c r="L351" s="76">
        <v>8.25</v>
      </c>
      <c r="M351" s="51">
        <f t="shared" si="5"/>
        <v>0</v>
      </c>
      <c r="N351" s="62" t="s">
        <v>325</v>
      </c>
    </row>
    <row r="352" spans="1:14" s="53" customFormat="1" ht="12" customHeight="1" x14ac:dyDescent="0.2">
      <c r="A352" s="75">
        <v>83513239</v>
      </c>
      <c r="B352" s="72">
        <v>400546765</v>
      </c>
      <c r="C352" s="72">
        <v>7680256440183</v>
      </c>
      <c r="D352" s="73">
        <v>388027</v>
      </c>
      <c r="E352" s="74" t="s">
        <v>27</v>
      </c>
      <c r="F352" s="77" t="s">
        <v>366</v>
      </c>
      <c r="G352" s="48"/>
      <c r="H352" s="49"/>
      <c r="I352" s="82" t="s">
        <v>16</v>
      </c>
      <c r="J352" s="76">
        <v>6.35</v>
      </c>
      <c r="K352" s="50"/>
      <c r="L352" s="76" t="s">
        <v>22</v>
      </c>
      <c r="M352" s="51">
        <f t="shared" si="5"/>
        <v>0</v>
      </c>
      <c r="N352" s="52" t="s">
        <v>328</v>
      </c>
    </row>
    <row r="353" spans="1:14" s="53" customFormat="1" ht="12" customHeight="1" x14ac:dyDescent="0.2">
      <c r="A353" s="75">
        <v>32273207</v>
      </c>
      <c r="B353" s="72">
        <v>400549723</v>
      </c>
      <c r="C353" s="72">
        <v>7680457110212</v>
      </c>
      <c r="D353" s="72">
        <v>1036678</v>
      </c>
      <c r="E353" s="74" t="s">
        <v>14</v>
      </c>
      <c r="F353" s="78" t="s">
        <v>367</v>
      </c>
      <c r="G353" s="48"/>
      <c r="H353" s="49"/>
      <c r="I353" s="83" t="s">
        <v>16</v>
      </c>
      <c r="J353" s="76">
        <v>37.65</v>
      </c>
      <c r="K353" s="50"/>
      <c r="L353" s="76">
        <v>59.6</v>
      </c>
      <c r="M353" s="51">
        <f t="shared" si="5"/>
        <v>0</v>
      </c>
      <c r="N353" s="52" t="s">
        <v>49</v>
      </c>
    </row>
    <row r="354" spans="1:14" s="53" customFormat="1" ht="12" customHeight="1" x14ac:dyDescent="0.2">
      <c r="A354" s="75">
        <v>32273173</v>
      </c>
      <c r="B354" s="72">
        <v>400549722</v>
      </c>
      <c r="C354" s="72">
        <v>7680457110137</v>
      </c>
      <c r="D354" s="73">
        <v>1036661</v>
      </c>
      <c r="E354" s="74" t="s">
        <v>14</v>
      </c>
      <c r="F354" s="77" t="s">
        <v>368</v>
      </c>
      <c r="G354" s="48"/>
      <c r="H354" s="49"/>
      <c r="I354" s="82" t="s">
        <v>16</v>
      </c>
      <c r="J354" s="76">
        <v>8.5299999999999994</v>
      </c>
      <c r="K354" s="50"/>
      <c r="L354" s="76">
        <v>18</v>
      </c>
      <c r="M354" s="51">
        <f t="shared" si="5"/>
        <v>0</v>
      </c>
      <c r="N354" s="52" t="s">
        <v>49</v>
      </c>
    </row>
    <row r="355" spans="1:14" s="53" customFormat="1" ht="12" customHeight="1" x14ac:dyDescent="0.2">
      <c r="A355" s="75">
        <v>32273017</v>
      </c>
      <c r="B355" s="72">
        <v>400554443</v>
      </c>
      <c r="C355" s="72">
        <v>7680457100176</v>
      </c>
      <c r="D355" s="73">
        <v>1036655</v>
      </c>
      <c r="E355" s="74" t="s">
        <v>14</v>
      </c>
      <c r="F355" s="77" t="s">
        <v>369</v>
      </c>
      <c r="G355" s="48"/>
      <c r="H355" s="49"/>
      <c r="I355" s="82" t="s">
        <v>16</v>
      </c>
      <c r="J355" s="76">
        <v>47.02</v>
      </c>
      <c r="K355" s="50"/>
      <c r="L355" s="76" t="s">
        <v>22</v>
      </c>
      <c r="M355" s="51">
        <f t="shared" si="5"/>
        <v>0</v>
      </c>
      <c r="N355" s="52" t="s">
        <v>49</v>
      </c>
    </row>
    <row r="356" spans="1:14" s="53" customFormat="1" ht="12" customHeight="1" x14ac:dyDescent="0.2">
      <c r="A356" s="75">
        <v>83513288</v>
      </c>
      <c r="B356" s="72">
        <v>400543063</v>
      </c>
      <c r="C356" s="72">
        <v>7680588300124</v>
      </c>
      <c r="D356" s="73">
        <v>7743003</v>
      </c>
      <c r="E356" s="74" t="s">
        <v>27</v>
      </c>
      <c r="F356" s="77" t="s">
        <v>370</v>
      </c>
      <c r="G356" s="48"/>
      <c r="H356" s="49"/>
      <c r="I356" s="82" t="s">
        <v>16</v>
      </c>
      <c r="J356" s="76">
        <v>34.07</v>
      </c>
      <c r="K356" s="50"/>
      <c r="L356" s="76">
        <v>55.5</v>
      </c>
      <c r="M356" s="51">
        <f t="shared" si="5"/>
        <v>0</v>
      </c>
      <c r="N356" s="52" t="s">
        <v>49</v>
      </c>
    </row>
    <row r="357" spans="1:14" s="53" customFormat="1" ht="12" customHeight="1" x14ac:dyDescent="0.2">
      <c r="A357" s="75">
        <v>83513286</v>
      </c>
      <c r="B357" s="72">
        <v>400543060</v>
      </c>
      <c r="C357" s="72">
        <v>7680588300100</v>
      </c>
      <c r="D357" s="72">
        <v>7743001</v>
      </c>
      <c r="E357" s="74" t="s">
        <v>27</v>
      </c>
      <c r="F357" s="78" t="s">
        <v>371</v>
      </c>
      <c r="G357" s="48"/>
      <c r="H357" s="49"/>
      <c r="I357" s="83" t="s">
        <v>16</v>
      </c>
      <c r="J357" s="76">
        <v>4.7300000000000004</v>
      </c>
      <c r="K357" s="50"/>
      <c r="L357" s="76">
        <v>9.5500000000000007</v>
      </c>
      <c r="M357" s="51">
        <f t="shared" si="5"/>
        <v>0</v>
      </c>
      <c r="N357" s="52"/>
    </row>
    <row r="358" spans="1:14" s="53" customFormat="1" ht="12" customHeight="1" x14ac:dyDescent="0.2">
      <c r="A358" s="75">
        <v>83513287</v>
      </c>
      <c r="B358" s="72">
        <v>400543062</v>
      </c>
      <c r="C358" s="72">
        <v>7680588300117</v>
      </c>
      <c r="D358" s="73">
        <v>7743002</v>
      </c>
      <c r="E358" s="74" t="s">
        <v>27</v>
      </c>
      <c r="F358" s="77" t="s">
        <v>372</v>
      </c>
      <c r="G358" s="48"/>
      <c r="H358" s="49"/>
      <c r="I358" s="82" t="s">
        <v>16</v>
      </c>
      <c r="J358" s="76">
        <v>10.31</v>
      </c>
      <c r="K358" s="50"/>
      <c r="L358" s="76">
        <v>20.05</v>
      </c>
      <c r="M358" s="51">
        <f t="shared" si="5"/>
        <v>0</v>
      </c>
      <c r="N358" s="52"/>
    </row>
    <row r="359" spans="1:14" s="53" customFormat="1" ht="12" customHeight="1" x14ac:dyDescent="0.2">
      <c r="A359" s="75">
        <v>83513164</v>
      </c>
      <c r="B359" s="72">
        <v>400540191</v>
      </c>
      <c r="C359" s="72">
        <v>7680554260032</v>
      </c>
      <c r="D359" s="73">
        <v>2408716</v>
      </c>
      <c r="E359" s="74" t="s">
        <v>27</v>
      </c>
      <c r="F359" s="77" t="s">
        <v>373</v>
      </c>
      <c r="G359" s="48"/>
      <c r="H359" s="49"/>
      <c r="I359" s="82" t="s">
        <v>16</v>
      </c>
      <c r="J359" s="76">
        <v>57.82</v>
      </c>
      <c r="K359" s="50"/>
      <c r="L359" s="76">
        <v>82.8</v>
      </c>
      <c r="M359" s="51">
        <f t="shared" si="5"/>
        <v>0</v>
      </c>
      <c r="N359" s="52"/>
    </row>
    <row r="360" spans="1:14" s="53" customFormat="1" ht="12" customHeight="1" x14ac:dyDescent="0.2">
      <c r="A360" s="75">
        <v>83513165</v>
      </c>
      <c r="B360" s="72">
        <v>400540192</v>
      </c>
      <c r="C360" s="72">
        <v>7680554260018</v>
      </c>
      <c r="D360" s="73">
        <v>2408685</v>
      </c>
      <c r="E360" s="74" t="s">
        <v>27</v>
      </c>
      <c r="F360" s="77" t="s">
        <v>374</v>
      </c>
      <c r="G360" s="48"/>
      <c r="H360" s="49"/>
      <c r="I360" s="82" t="s">
        <v>16</v>
      </c>
      <c r="J360" s="76">
        <v>18.600000000000001</v>
      </c>
      <c r="K360" s="50"/>
      <c r="L360" s="76">
        <v>37.75</v>
      </c>
      <c r="M360" s="51">
        <f t="shared" si="5"/>
        <v>0</v>
      </c>
      <c r="N360" s="52" t="s">
        <v>335</v>
      </c>
    </row>
    <row r="361" spans="1:14" s="53" customFormat="1" ht="12" customHeight="1" x14ac:dyDescent="0.2">
      <c r="A361" s="75">
        <v>16722510</v>
      </c>
      <c r="B361" s="72">
        <v>400554445</v>
      </c>
      <c r="C361" s="72">
        <v>7680540550215</v>
      </c>
      <c r="D361" s="72">
        <v>1904324</v>
      </c>
      <c r="E361" s="74" t="s">
        <v>14</v>
      </c>
      <c r="F361" s="78" t="s">
        <v>375</v>
      </c>
      <c r="G361" s="48"/>
      <c r="H361" s="49"/>
      <c r="I361" s="83" t="s">
        <v>18</v>
      </c>
      <c r="J361" s="76">
        <v>147.19999999999999</v>
      </c>
      <c r="K361" s="50"/>
      <c r="L361" s="76">
        <v>185.4</v>
      </c>
      <c r="M361" s="51">
        <f t="shared" si="5"/>
        <v>0</v>
      </c>
      <c r="N361" s="52"/>
    </row>
    <row r="362" spans="1:14" s="53" customFormat="1" ht="12" customHeight="1" x14ac:dyDescent="0.2">
      <c r="A362" s="75">
        <v>16722500</v>
      </c>
      <c r="B362" s="72">
        <v>400554444</v>
      </c>
      <c r="C362" s="72">
        <v>7680540550130</v>
      </c>
      <c r="D362" s="73">
        <v>1904318</v>
      </c>
      <c r="E362" s="74" t="s">
        <v>14</v>
      </c>
      <c r="F362" s="77" t="s">
        <v>376</v>
      </c>
      <c r="G362" s="48"/>
      <c r="H362" s="49"/>
      <c r="I362" s="82" t="s">
        <v>18</v>
      </c>
      <c r="J362" s="76">
        <v>44.28</v>
      </c>
      <c r="K362" s="50"/>
      <c r="L362" s="76">
        <v>67.25</v>
      </c>
      <c r="M362" s="51">
        <f t="shared" si="5"/>
        <v>0</v>
      </c>
      <c r="N362" s="52"/>
    </row>
    <row r="363" spans="1:14" s="53" customFormat="1" ht="12" customHeight="1" x14ac:dyDescent="0.2">
      <c r="A363" s="75">
        <v>83513432</v>
      </c>
      <c r="B363" s="72">
        <v>400553078</v>
      </c>
      <c r="C363" s="72">
        <v>7680670140041</v>
      </c>
      <c r="D363" s="73">
        <v>7786141</v>
      </c>
      <c r="E363" s="74" t="s">
        <v>27</v>
      </c>
      <c r="F363" s="77" t="s">
        <v>377</v>
      </c>
      <c r="G363" s="48"/>
      <c r="H363" s="49"/>
      <c r="I363" s="82" t="s">
        <v>18</v>
      </c>
      <c r="J363" s="76">
        <v>207.11</v>
      </c>
      <c r="K363" s="50"/>
      <c r="L363" s="76">
        <v>254.15</v>
      </c>
      <c r="M363" s="51">
        <f t="shared" si="5"/>
        <v>0</v>
      </c>
      <c r="N363" s="52"/>
    </row>
    <row r="364" spans="1:14" s="53" customFormat="1" ht="12" customHeight="1" x14ac:dyDescent="0.2">
      <c r="A364" s="75">
        <v>83513058</v>
      </c>
      <c r="B364" s="72">
        <v>400540099</v>
      </c>
      <c r="C364" s="72">
        <v>7680542140735</v>
      </c>
      <c r="D364" s="73">
        <v>2200105</v>
      </c>
      <c r="E364" s="74" t="s">
        <v>27</v>
      </c>
      <c r="F364" s="77" t="s">
        <v>378</v>
      </c>
      <c r="G364" s="48"/>
      <c r="H364" s="49"/>
      <c r="I364" s="82" t="s">
        <v>16</v>
      </c>
      <c r="J364" s="76">
        <v>21.34</v>
      </c>
      <c r="K364" s="50"/>
      <c r="L364" s="76">
        <v>40.9</v>
      </c>
      <c r="M364" s="51">
        <f t="shared" si="5"/>
        <v>0</v>
      </c>
      <c r="N364" s="52"/>
    </row>
    <row r="365" spans="1:14" s="53" customFormat="1" ht="12" customHeight="1" x14ac:dyDescent="0.2">
      <c r="A365" s="75">
        <v>83513059</v>
      </c>
      <c r="B365" s="72">
        <v>400540101</v>
      </c>
      <c r="C365" s="72">
        <v>7680542140810</v>
      </c>
      <c r="D365" s="72">
        <v>2200111</v>
      </c>
      <c r="E365" s="74" t="s">
        <v>27</v>
      </c>
      <c r="F365" s="78" t="s">
        <v>379</v>
      </c>
      <c r="G365" s="48"/>
      <c r="H365" s="49"/>
      <c r="I365" s="83" t="s">
        <v>16</v>
      </c>
      <c r="J365" s="76">
        <v>69.69</v>
      </c>
      <c r="K365" s="50"/>
      <c r="L365" s="76">
        <v>96.4</v>
      </c>
      <c r="M365" s="51">
        <f t="shared" si="5"/>
        <v>0</v>
      </c>
      <c r="N365" s="52"/>
    </row>
    <row r="366" spans="1:14" s="53" customFormat="1" ht="12" customHeight="1" x14ac:dyDescent="0.2">
      <c r="A366" s="75">
        <v>83513056</v>
      </c>
      <c r="B366" s="72">
        <v>400540096</v>
      </c>
      <c r="C366" s="72">
        <v>7680557830027</v>
      </c>
      <c r="D366" s="73">
        <v>2665465</v>
      </c>
      <c r="E366" s="74" t="s">
        <v>27</v>
      </c>
      <c r="F366" s="77" t="s">
        <v>380</v>
      </c>
      <c r="G366" s="48"/>
      <c r="H366" s="49"/>
      <c r="I366" s="82" t="s">
        <v>16</v>
      </c>
      <c r="J366" s="76">
        <v>17.71</v>
      </c>
      <c r="K366" s="50"/>
      <c r="L366" s="76">
        <v>36.75</v>
      </c>
      <c r="M366" s="51">
        <f t="shared" si="5"/>
        <v>0</v>
      </c>
      <c r="N366" s="52"/>
    </row>
    <row r="367" spans="1:14" s="53" customFormat="1" ht="12" customHeight="1" x14ac:dyDescent="0.2">
      <c r="A367" s="75">
        <v>83513057</v>
      </c>
      <c r="B367" s="72">
        <v>400540098</v>
      </c>
      <c r="C367" s="72">
        <v>7680557830041</v>
      </c>
      <c r="D367" s="73">
        <v>2665519</v>
      </c>
      <c r="E367" s="74" t="s">
        <v>27</v>
      </c>
      <c r="F367" s="77" t="s">
        <v>381</v>
      </c>
      <c r="G367" s="48"/>
      <c r="H367" s="49"/>
      <c r="I367" s="82" t="s">
        <v>16</v>
      </c>
      <c r="J367" s="76">
        <v>57.81</v>
      </c>
      <c r="K367" s="50"/>
      <c r="L367" s="76">
        <v>82.75</v>
      </c>
      <c r="M367" s="51">
        <f t="shared" si="5"/>
        <v>0</v>
      </c>
      <c r="N367" s="52"/>
    </row>
    <row r="368" spans="1:14" s="53" customFormat="1" ht="12" customHeight="1" x14ac:dyDescent="0.2">
      <c r="A368" s="75">
        <v>32601101</v>
      </c>
      <c r="B368" s="72">
        <v>400554446</v>
      </c>
      <c r="C368" s="72">
        <v>7680469290124</v>
      </c>
      <c r="D368" s="73">
        <v>1283299</v>
      </c>
      <c r="E368" s="74" t="s">
        <v>14</v>
      </c>
      <c r="F368" s="77" t="s">
        <v>382</v>
      </c>
      <c r="G368" s="48"/>
      <c r="H368" s="49"/>
      <c r="I368" s="82" t="s">
        <v>16</v>
      </c>
      <c r="J368" s="76">
        <v>3.58</v>
      </c>
      <c r="K368" s="50"/>
      <c r="L368" s="76">
        <v>8.1999999999999993</v>
      </c>
      <c r="M368" s="51">
        <f t="shared" si="5"/>
        <v>0</v>
      </c>
      <c r="N368" s="52"/>
    </row>
    <row r="369" spans="1:14" s="53" customFormat="1" ht="12" customHeight="1" x14ac:dyDescent="0.2">
      <c r="A369" s="75">
        <v>32601102</v>
      </c>
      <c r="B369" s="72">
        <v>400554447</v>
      </c>
      <c r="C369" s="72">
        <v>7680469290209</v>
      </c>
      <c r="D369" s="72">
        <v>1283307</v>
      </c>
      <c r="E369" s="74" t="s">
        <v>14</v>
      </c>
      <c r="F369" s="78" t="s">
        <v>383</v>
      </c>
      <c r="G369" s="48"/>
      <c r="H369" s="49"/>
      <c r="I369" s="83" t="s">
        <v>16</v>
      </c>
      <c r="J369" s="76">
        <v>9.7200000000000006</v>
      </c>
      <c r="K369" s="50"/>
      <c r="L369" s="76">
        <v>19.350000000000001</v>
      </c>
      <c r="M369" s="51">
        <f t="shared" si="5"/>
        <v>0</v>
      </c>
      <c r="N369" s="55"/>
    </row>
    <row r="370" spans="1:14" s="53" customFormat="1" ht="12" customHeight="1" x14ac:dyDescent="0.2">
      <c r="A370" s="75">
        <v>83513357</v>
      </c>
      <c r="B370" s="72">
        <v>400551607</v>
      </c>
      <c r="C370" s="72">
        <v>7680556990029</v>
      </c>
      <c r="D370" s="73">
        <v>2480263</v>
      </c>
      <c r="E370" s="74" t="s">
        <v>27</v>
      </c>
      <c r="F370" s="77" t="s">
        <v>384</v>
      </c>
      <c r="G370" s="48"/>
      <c r="H370" s="49"/>
      <c r="I370" s="82" t="s">
        <v>18</v>
      </c>
      <c r="J370" s="76">
        <v>2617.9499999999998</v>
      </c>
      <c r="K370" s="50"/>
      <c r="L370" s="76">
        <v>2929.4</v>
      </c>
      <c r="M370" s="51">
        <f t="shared" si="5"/>
        <v>0</v>
      </c>
      <c r="N370" s="52"/>
    </row>
    <row r="371" spans="1:14" s="53" customFormat="1" ht="12" customHeight="1" x14ac:dyDescent="0.2">
      <c r="A371" s="75">
        <v>83513358</v>
      </c>
      <c r="B371" s="72">
        <v>400551578</v>
      </c>
      <c r="C371" s="72">
        <v>7680605650010</v>
      </c>
      <c r="D371" s="73">
        <v>5234547</v>
      </c>
      <c r="E371" s="74" t="s">
        <v>27</v>
      </c>
      <c r="F371" s="77" t="s">
        <v>385</v>
      </c>
      <c r="G371" s="48"/>
      <c r="H371" s="49"/>
      <c r="I371" s="82" t="s">
        <v>18</v>
      </c>
      <c r="J371" s="76">
        <v>2617.9499999999998</v>
      </c>
      <c r="K371" s="50"/>
      <c r="L371" s="76">
        <v>2929.4</v>
      </c>
      <c r="M371" s="51">
        <f t="shared" si="5"/>
        <v>0</v>
      </c>
      <c r="N371" s="52"/>
    </row>
    <row r="372" spans="1:14" s="53" customFormat="1" ht="12" customHeight="1" x14ac:dyDescent="0.2">
      <c r="A372" s="75">
        <v>83513405</v>
      </c>
      <c r="B372" s="72">
        <v>400553483</v>
      </c>
      <c r="C372" s="72">
        <v>7680679710061</v>
      </c>
      <c r="D372" s="73">
        <v>7777572</v>
      </c>
      <c r="E372" s="74" t="s">
        <v>27</v>
      </c>
      <c r="F372" s="77" t="s">
        <v>386</v>
      </c>
      <c r="G372" s="48"/>
      <c r="H372" s="49"/>
      <c r="I372" s="82" t="s">
        <v>16</v>
      </c>
      <c r="J372" s="76">
        <v>10.85</v>
      </c>
      <c r="K372" s="50"/>
      <c r="L372" s="76">
        <v>20.65</v>
      </c>
      <c r="M372" s="51">
        <f t="shared" si="5"/>
        <v>0</v>
      </c>
      <c r="N372" s="52"/>
    </row>
    <row r="373" spans="1:14" s="53" customFormat="1" ht="12" customHeight="1" x14ac:dyDescent="0.2">
      <c r="A373" s="75">
        <v>83513404</v>
      </c>
      <c r="B373" s="75">
        <v>400553482</v>
      </c>
      <c r="C373" s="72">
        <v>7680679710054</v>
      </c>
      <c r="D373" s="72">
        <v>7777570</v>
      </c>
      <c r="E373" s="74" t="s">
        <v>27</v>
      </c>
      <c r="F373" s="78" t="s">
        <v>387</v>
      </c>
      <c r="G373" s="48"/>
      <c r="H373" s="49"/>
      <c r="I373" s="83" t="s">
        <v>16</v>
      </c>
      <c r="J373" s="76">
        <v>2.17</v>
      </c>
      <c r="K373" s="50"/>
      <c r="L373" s="76">
        <v>6.6</v>
      </c>
      <c r="M373" s="51">
        <f t="shared" si="5"/>
        <v>0</v>
      </c>
      <c r="N373" s="52"/>
    </row>
    <row r="374" spans="1:14" s="53" customFormat="1" ht="12" customHeight="1" x14ac:dyDescent="0.2">
      <c r="A374" s="75">
        <v>83513401</v>
      </c>
      <c r="B374" s="75">
        <v>400553481</v>
      </c>
      <c r="C374" s="72">
        <v>7680679710023</v>
      </c>
      <c r="D374" s="73">
        <v>7777566</v>
      </c>
      <c r="E374" s="74" t="s">
        <v>27</v>
      </c>
      <c r="F374" s="77" t="s">
        <v>388</v>
      </c>
      <c r="G374" s="48"/>
      <c r="H374" s="49"/>
      <c r="I374" s="82" t="s">
        <v>16</v>
      </c>
      <c r="J374" s="76">
        <v>4.17</v>
      </c>
      <c r="K374" s="50"/>
      <c r="L374" s="76">
        <v>8.9</v>
      </c>
      <c r="M374" s="51">
        <f t="shared" si="5"/>
        <v>0</v>
      </c>
      <c r="N374" s="52"/>
    </row>
    <row r="375" spans="1:14" s="53" customFormat="1" ht="12" customHeight="1" x14ac:dyDescent="0.2">
      <c r="A375" s="75">
        <v>83513400</v>
      </c>
      <c r="B375" s="75">
        <v>400553480</v>
      </c>
      <c r="C375" s="72">
        <v>7680679710016</v>
      </c>
      <c r="D375" s="73">
        <v>7777564</v>
      </c>
      <c r="E375" s="74" t="s">
        <v>27</v>
      </c>
      <c r="F375" s="77" t="s">
        <v>389</v>
      </c>
      <c r="G375" s="48"/>
      <c r="H375" s="49"/>
      <c r="I375" s="82" t="s">
        <v>16</v>
      </c>
      <c r="J375" s="76">
        <v>0.95</v>
      </c>
      <c r="K375" s="50"/>
      <c r="L375" s="76">
        <v>5.2</v>
      </c>
      <c r="M375" s="51">
        <f t="shared" si="5"/>
        <v>0</v>
      </c>
      <c r="N375" s="52"/>
    </row>
    <row r="376" spans="1:14" s="53" customFormat="1" ht="12" customHeight="1" x14ac:dyDescent="0.2">
      <c r="A376" s="75">
        <v>83513407</v>
      </c>
      <c r="B376" s="75">
        <v>400553485</v>
      </c>
      <c r="C376" s="72">
        <v>7680679710085</v>
      </c>
      <c r="D376" s="73">
        <v>7777575</v>
      </c>
      <c r="E376" s="74" t="s">
        <v>27</v>
      </c>
      <c r="F376" s="77" t="s">
        <v>390</v>
      </c>
      <c r="G376" s="48"/>
      <c r="H376" s="49"/>
      <c r="I376" s="82" t="s">
        <v>16</v>
      </c>
      <c r="J376" s="76">
        <v>52.61</v>
      </c>
      <c r="K376" s="50"/>
      <c r="L376" s="76">
        <v>76.8</v>
      </c>
      <c r="M376" s="51">
        <f t="shared" si="5"/>
        <v>0</v>
      </c>
      <c r="N376" s="52"/>
    </row>
    <row r="377" spans="1:14" s="53" customFormat="1" ht="12" customHeight="1" x14ac:dyDescent="0.2">
      <c r="A377" s="75">
        <v>83513406</v>
      </c>
      <c r="B377" s="75">
        <v>400553484</v>
      </c>
      <c r="C377" s="72">
        <v>7680679710078</v>
      </c>
      <c r="D377" s="72">
        <v>7777573</v>
      </c>
      <c r="E377" s="74" t="s">
        <v>27</v>
      </c>
      <c r="F377" s="78" t="s">
        <v>391</v>
      </c>
      <c r="G377" s="48"/>
      <c r="H377" s="49"/>
      <c r="I377" s="83" t="s">
        <v>16</v>
      </c>
      <c r="J377" s="76">
        <v>11.77</v>
      </c>
      <c r="K377" s="50"/>
      <c r="L377" s="76">
        <v>25.8</v>
      </c>
      <c r="M377" s="51">
        <f t="shared" si="5"/>
        <v>0</v>
      </c>
      <c r="N377" s="52"/>
    </row>
    <row r="378" spans="1:14" s="53" customFormat="1" ht="12" customHeight="1" x14ac:dyDescent="0.2">
      <c r="A378" s="75">
        <v>83513403</v>
      </c>
      <c r="B378" s="75">
        <v>400553487</v>
      </c>
      <c r="C378" s="72">
        <v>7680679710047</v>
      </c>
      <c r="D378" s="73">
        <v>7777569</v>
      </c>
      <c r="E378" s="74" t="s">
        <v>27</v>
      </c>
      <c r="F378" s="77" t="s">
        <v>392</v>
      </c>
      <c r="G378" s="48"/>
      <c r="H378" s="49"/>
      <c r="I378" s="82" t="s">
        <v>16</v>
      </c>
      <c r="J378" s="76">
        <v>6.48</v>
      </c>
      <c r="K378" s="50"/>
      <c r="L378" s="76">
        <v>15.65</v>
      </c>
      <c r="M378" s="51">
        <f t="shared" si="5"/>
        <v>0</v>
      </c>
      <c r="N378" s="52"/>
    </row>
    <row r="379" spans="1:14" s="53" customFormat="1" ht="12" customHeight="1" x14ac:dyDescent="0.2">
      <c r="A379" s="75">
        <v>83513402</v>
      </c>
      <c r="B379" s="75">
        <v>400553486</v>
      </c>
      <c r="C379" s="72">
        <v>7680679710030</v>
      </c>
      <c r="D379" s="73">
        <v>7777567</v>
      </c>
      <c r="E379" s="74" t="s">
        <v>27</v>
      </c>
      <c r="F379" s="77" t="s">
        <v>393</v>
      </c>
      <c r="G379" s="48"/>
      <c r="H379" s="49"/>
      <c r="I379" s="82" t="s">
        <v>16</v>
      </c>
      <c r="J379" s="76">
        <v>1.47</v>
      </c>
      <c r="K379" s="50"/>
      <c r="L379" s="76">
        <v>5.8</v>
      </c>
      <c r="M379" s="51">
        <f t="shared" si="5"/>
        <v>0</v>
      </c>
      <c r="N379" s="52"/>
    </row>
    <row r="380" spans="1:14" s="53" customFormat="1" ht="12" customHeight="1" x14ac:dyDescent="0.2">
      <c r="A380" s="75">
        <v>32401106</v>
      </c>
      <c r="B380" s="75">
        <v>400556872</v>
      </c>
      <c r="C380" s="72">
        <v>7680485781019</v>
      </c>
      <c r="D380" s="73">
        <v>1551280</v>
      </c>
      <c r="E380" s="74" t="s">
        <v>14</v>
      </c>
      <c r="F380" s="77" t="s">
        <v>394</v>
      </c>
      <c r="G380" s="48"/>
      <c r="H380" s="49"/>
      <c r="I380" s="82" t="s">
        <v>16</v>
      </c>
      <c r="J380" s="76">
        <v>18.809999999999999</v>
      </c>
      <c r="K380" s="50"/>
      <c r="L380" s="76">
        <v>38</v>
      </c>
      <c r="M380" s="51">
        <f t="shared" si="5"/>
        <v>0</v>
      </c>
      <c r="N380" s="52"/>
    </row>
    <row r="381" spans="1:14" s="53" customFormat="1" ht="12" customHeight="1" x14ac:dyDescent="0.2">
      <c r="A381" s="75">
        <v>32401105</v>
      </c>
      <c r="B381" s="75">
        <v>400556873</v>
      </c>
      <c r="C381" s="72">
        <v>7680485780715</v>
      </c>
      <c r="D381" s="72">
        <v>1551274</v>
      </c>
      <c r="E381" s="74" t="s">
        <v>14</v>
      </c>
      <c r="F381" s="78" t="s">
        <v>395</v>
      </c>
      <c r="G381" s="48"/>
      <c r="H381" s="49"/>
      <c r="I381" s="83" t="s">
        <v>16</v>
      </c>
      <c r="J381" s="76">
        <v>4.12</v>
      </c>
      <c r="K381" s="50"/>
      <c r="L381" s="76">
        <v>8.85</v>
      </c>
      <c r="M381" s="51">
        <f t="shared" si="5"/>
        <v>0</v>
      </c>
      <c r="N381" s="52"/>
    </row>
    <row r="382" spans="1:14" s="53" customFormat="1" ht="12" customHeight="1" x14ac:dyDescent="0.2">
      <c r="A382" s="75">
        <v>32401102</v>
      </c>
      <c r="B382" s="75">
        <v>400556874</v>
      </c>
      <c r="C382" s="72">
        <v>7680485781521</v>
      </c>
      <c r="D382" s="73">
        <v>2115517</v>
      </c>
      <c r="E382" s="74" t="s">
        <v>14</v>
      </c>
      <c r="F382" s="77" t="s">
        <v>396</v>
      </c>
      <c r="G382" s="48"/>
      <c r="H382" s="49"/>
      <c r="I382" s="82" t="s">
        <v>16</v>
      </c>
      <c r="J382" s="76">
        <v>6.17</v>
      </c>
      <c r="K382" s="50"/>
      <c r="L382" s="76">
        <v>15.3</v>
      </c>
      <c r="M382" s="51">
        <f t="shared" si="5"/>
        <v>0</v>
      </c>
      <c r="N382" s="52"/>
    </row>
    <row r="383" spans="1:14" s="53" customFormat="1" ht="12" customHeight="1" x14ac:dyDescent="0.2">
      <c r="A383" s="75">
        <v>32401101</v>
      </c>
      <c r="B383" s="75">
        <v>400556875</v>
      </c>
      <c r="C383" s="72">
        <v>7680485781446</v>
      </c>
      <c r="D383" s="73">
        <v>2115500</v>
      </c>
      <c r="E383" s="74" t="s">
        <v>14</v>
      </c>
      <c r="F383" s="77" t="s">
        <v>397</v>
      </c>
      <c r="G383" s="48"/>
      <c r="H383" s="49"/>
      <c r="I383" s="82" t="s">
        <v>16</v>
      </c>
      <c r="J383" s="76">
        <v>1.4</v>
      </c>
      <c r="K383" s="50"/>
      <c r="L383" s="76">
        <v>5.7</v>
      </c>
      <c r="M383" s="51">
        <f t="shared" si="5"/>
        <v>0</v>
      </c>
      <c r="N383" s="52" t="s">
        <v>358</v>
      </c>
    </row>
    <row r="384" spans="1:14" s="53" customFormat="1" ht="12" customHeight="1" x14ac:dyDescent="0.2">
      <c r="A384" s="75">
        <v>32401108</v>
      </c>
      <c r="B384" s="75">
        <v>400556877</v>
      </c>
      <c r="C384" s="72">
        <v>7680485781361</v>
      </c>
      <c r="D384" s="73">
        <v>1551328</v>
      </c>
      <c r="E384" s="74" t="s">
        <v>14</v>
      </c>
      <c r="F384" s="77" t="s">
        <v>398</v>
      </c>
      <c r="G384" s="48"/>
      <c r="H384" s="49"/>
      <c r="I384" s="82" t="s">
        <v>16</v>
      </c>
      <c r="J384" s="76">
        <v>77.959999999999994</v>
      </c>
      <c r="K384" s="50"/>
      <c r="L384" s="76">
        <v>105.9</v>
      </c>
      <c r="M384" s="51">
        <f t="shared" si="5"/>
        <v>0</v>
      </c>
      <c r="N384" s="52"/>
    </row>
    <row r="385" spans="1:17" s="53" customFormat="1" ht="12" customHeight="1" x14ac:dyDescent="0.2">
      <c r="A385" s="75">
        <v>32401107</v>
      </c>
      <c r="B385" s="75">
        <v>400556876</v>
      </c>
      <c r="C385" s="72">
        <v>7680485781286</v>
      </c>
      <c r="D385" s="72">
        <v>1551311</v>
      </c>
      <c r="E385" s="74" t="s">
        <v>14</v>
      </c>
      <c r="F385" s="78" t="s">
        <v>399</v>
      </c>
      <c r="G385" s="48"/>
      <c r="H385" s="49"/>
      <c r="I385" s="83" t="s">
        <v>16</v>
      </c>
      <c r="J385" s="76">
        <v>17.440000000000001</v>
      </c>
      <c r="K385" s="50"/>
      <c r="L385" s="76">
        <v>36.4</v>
      </c>
      <c r="M385" s="51">
        <f t="shared" si="5"/>
        <v>0</v>
      </c>
      <c r="N385" s="52"/>
    </row>
    <row r="386" spans="1:17" s="53" customFormat="1" ht="12" customHeight="1" x14ac:dyDescent="0.2">
      <c r="A386" s="75">
        <v>32401104</v>
      </c>
      <c r="B386" s="75">
        <v>400556878</v>
      </c>
      <c r="C386" s="72">
        <v>7680485780630</v>
      </c>
      <c r="D386" s="73">
        <v>1551251</v>
      </c>
      <c r="E386" s="74" t="s">
        <v>14</v>
      </c>
      <c r="F386" s="77" t="s">
        <v>400</v>
      </c>
      <c r="G386" s="48"/>
      <c r="H386" s="49"/>
      <c r="I386" s="82" t="s">
        <v>16</v>
      </c>
      <c r="J386" s="76">
        <v>10.130000000000001</v>
      </c>
      <c r="K386" s="50"/>
      <c r="L386" s="76">
        <v>19.850000000000001</v>
      </c>
      <c r="M386" s="51">
        <f t="shared" si="5"/>
        <v>0</v>
      </c>
      <c r="N386" s="52" t="s">
        <v>362</v>
      </c>
    </row>
    <row r="387" spans="1:17" s="53" customFormat="1" ht="12" customHeight="1" x14ac:dyDescent="0.2">
      <c r="A387" s="75">
        <v>32401103</v>
      </c>
      <c r="B387" s="75">
        <v>400556879</v>
      </c>
      <c r="C387" s="72">
        <v>7680485780470</v>
      </c>
      <c r="D387" s="73">
        <v>1551245</v>
      </c>
      <c r="E387" s="74" t="s">
        <v>14</v>
      </c>
      <c r="F387" s="77" t="s">
        <v>401</v>
      </c>
      <c r="G387" s="48"/>
      <c r="H387" s="49"/>
      <c r="I387" s="82" t="s">
        <v>16</v>
      </c>
      <c r="J387" s="76">
        <v>2.29</v>
      </c>
      <c r="K387" s="50"/>
      <c r="L387" s="76">
        <v>6.75</v>
      </c>
      <c r="M387" s="51">
        <f t="shared" si="5"/>
        <v>0</v>
      </c>
      <c r="N387" s="52" t="s">
        <v>362</v>
      </c>
    </row>
    <row r="388" spans="1:17" s="53" customFormat="1" ht="12" customHeight="1" x14ac:dyDescent="0.2">
      <c r="A388" s="75">
        <v>32000370</v>
      </c>
      <c r="B388" s="75">
        <v>400554448</v>
      </c>
      <c r="C388" s="72">
        <v>7680431940460</v>
      </c>
      <c r="D388" s="73">
        <v>925761</v>
      </c>
      <c r="E388" s="74" t="s">
        <v>14</v>
      </c>
      <c r="F388" s="77" t="s">
        <v>402</v>
      </c>
      <c r="G388" s="48"/>
      <c r="H388" s="49"/>
      <c r="I388" s="82" t="s">
        <v>21</v>
      </c>
      <c r="J388" s="76">
        <v>7.95</v>
      </c>
      <c r="K388" s="50"/>
      <c r="L388" s="76">
        <v>12.9</v>
      </c>
      <c r="M388" s="51">
        <f t="shared" si="5"/>
        <v>0</v>
      </c>
      <c r="N388" s="52" t="s">
        <v>362</v>
      </c>
    </row>
    <row r="389" spans="1:17" s="53" customFormat="1" ht="12" customHeight="1" x14ac:dyDescent="0.2">
      <c r="A389" s="75">
        <v>32000395</v>
      </c>
      <c r="B389" s="75">
        <v>400556918</v>
      </c>
      <c r="C389" s="72">
        <v>7680567730423</v>
      </c>
      <c r="D389" s="72">
        <v>2703645</v>
      </c>
      <c r="E389" s="74" t="s">
        <v>14</v>
      </c>
      <c r="F389" s="78" t="s">
        <v>403</v>
      </c>
      <c r="G389" s="48"/>
      <c r="H389" s="49"/>
      <c r="I389" s="83" t="s">
        <v>21</v>
      </c>
      <c r="J389" s="76">
        <v>5.65</v>
      </c>
      <c r="K389" s="50"/>
      <c r="L389" s="76">
        <v>8.9</v>
      </c>
      <c r="M389" s="51">
        <f t="shared" si="5"/>
        <v>0</v>
      </c>
      <c r="N389" s="52"/>
    </row>
    <row r="390" spans="1:17" s="53" customFormat="1" ht="12" customHeight="1" x14ac:dyDescent="0.2">
      <c r="A390" s="75">
        <v>83513019</v>
      </c>
      <c r="B390" s="75">
        <v>400540234</v>
      </c>
      <c r="C390" s="72">
        <v>7680618950015</v>
      </c>
      <c r="D390" s="73">
        <v>5338442</v>
      </c>
      <c r="E390" s="74" t="s">
        <v>27</v>
      </c>
      <c r="F390" s="77" t="s">
        <v>404</v>
      </c>
      <c r="G390" s="48"/>
      <c r="H390" s="49"/>
      <c r="I390" s="82" t="s">
        <v>16</v>
      </c>
      <c r="J390" s="76">
        <v>44.31</v>
      </c>
      <c r="K390" s="50"/>
      <c r="L390" s="76">
        <v>67.25</v>
      </c>
      <c r="M390" s="51">
        <f t="shared" si="5"/>
        <v>0</v>
      </c>
      <c r="N390" s="52"/>
    </row>
    <row r="391" spans="1:17" s="53" customFormat="1" ht="12" customHeight="1" x14ac:dyDescent="0.2">
      <c r="A391" s="75">
        <v>32000507</v>
      </c>
      <c r="B391" s="75">
        <v>400556880</v>
      </c>
      <c r="C391" s="72">
        <v>7680631650022</v>
      </c>
      <c r="D391" s="73">
        <v>6155531</v>
      </c>
      <c r="E391" s="74" t="s">
        <v>14</v>
      </c>
      <c r="F391" s="77" t="s">
        <v>405</v>
      </c>
      <c r="G391" s="48"/>
      <c r="H391" s="49"/>
      <c r="I391" s="82" t="s">
        <v>18</v>
      </c>
      <c r="J391" s="76">
        <v>108.8</v>
      </c>
      <c r="K391" s="50"/>
      <c r="L391" s="76">
        <v>141.30000000000001</v>
      </c>
      <c r="M391" s="51">
        <f t="shared" si="5"/>
        <v>0</v>
      </c>
      <c r="N391" s="52"/>
    </row>
    <row r="392" spans="1:17" s="66" customFormat="1" ht="12" customHeight="1" thickBot="1" x14ac:dyDescent="0.25">
      <c r="A392" s="63"/>
      <c r="B392" s="63"/>
      <c r="C392" s="64"/>
      <c r="D392" s="63"/>
      <c r="E392" s="65"/>
      <c r="J392" s="67"/>
      <c r="K392" s="68"/>
      <c r="L392" s="67"/>
      <c r="M392" s="67"/>
    </row>
    <row r="393" spans="1:17" s="66" customFormat="1" ht="15.75" customHeight="1" thickBot="1" x14ac:dyDescent="0.25">
      <c r="C393" s="65"/>
      <c r="E393" s="65"/>
      <c r="F393" s="65"/>
      <c r="G393" s="65"/>
      <c r="H393" s="65"/>
      <c r="I393" s="85" t="s">
        <v>406</v>
      </c>
      <c r="J393" s="86"/>
      <c r="K393" s="79">
        <f>SUM(K9:K391)</f>
        <v>0</v>
      </c>
      <c r="L393" s="80" t="s">
        <v>12</v>
      </c>
      <c r="M393" s="81">
        <f>SUM(M9:M391)</f>
        <v>0</v>
      </c>
    </row>
    <row r="394" spans="1:17" s="69" customFormat="1" ht="14.25" x14ac:dyDescent="0.2">
      <c r="C394" s="70"/>
      <c r="E394" s="70"/>
      <c r="F394" s="70"/>
      <c r="G394" s="70"/>
      <c r="H394" s="70"/>
      <c r="I394" s="70"/>
      <c r="J394" s="70"/>
      <c r="K394" s="70"/>
      <c r="L394" s="70"/>
      <c r="M394" s="46"/>
      <c r="N394" s="46"/>
      <c r="O394" s="46"/>
      <c r="P394" s="46"/>
      <c r="Q394" s="46"/>
    </row>
    <row r="395" spans="1:17" s="66" customFormat="1" ht="12" customHeight="1" x14ac:dyDescent="0.2">
      <c r="A395" s="84" t="s">
        <v>415</v>
      </c>
      <c r="B395" s="84"/>
      <c r="C395" s="84"/>
      <c r="D395" s="84"/>
      <c r="E395" s="84"/>
      <c r="F395" s="84"/>
      <c r="G395" s="84"/>
      <c r="H395" s="84"/>
      <c r="I395" s="84"/>
      <c r="J395" s="84"/>
      <c r="K395" s="84"/>
      <c r="L395" s="84"/>
      <c r="M395" s="84"/>
      <c r="O395" s="71"/>
      <c r="P395" s="71"/>
      <c r="Q395" s="68"/>
    </row>
    <row r="396" spans="1:17" s="66" customFormat="1" ht="11.25" customHeight="1" x14ac:dyDescent="0.2">
      <c r="A396" s="84"/>
      <c r="B396" s="84"/>
      <c r="C396" s="84"/>
      <c r="D396" s="84"/>
      <c r="E396" s="84"/>
      <c r="F396" s="84"/>
      <c r="G396" s="84"/>
      <c r="H396" s="84"/>
      <c r="I396" s="84"/>
      <c r="J396" s="84"/>
      <c r="K396" s="84"/>
      <c r="L396" s="84"/>
      <c r="M396" s="84"/>
      <c r="O396" s="71"/>
      <c r="P396" s="71"/>
      <c r="Q396" s="68"/>
    </row>
    <row r="397" spans="1:17" s="66" customFormat="1" ht="11.25" customHeight="1" x14ac:dyDescent="0.2">
      <c r="A397" s="84"/>
      <c r="B397" s="84"/>
      <c r="C397" s="84"/>
      <c r="D397" s="84"/>
      <c r="E397" s="84"/>
      <c r="F397" s="84"/>
      <c r="G397" s="84"/>
      <c r="H397" s="84"/>
      <c r="I397" s="84"/>
      <c r="J397" s="84"/>
      <c r="K397" s="84"/>
      <c r="L397" s="84"/>
      <c r="M397" s="84"/>
      <c r="O397" s="71"/>
      <c r="P397" s="71"/>
      <c r="Q397" s="68"/>
    </row>
    <row r="398" spans="1:17" s="66" customFormat="1" ht="11.25" customHeight="1" x14ac:dyDescent="0.2">
      <c r="A398" s="84"/>
      <c r="B398" s="84"/>
      <c r="C398" s="84"/>
      <c r="D398" s="84"/>
      <c r="E398" s="84"/>
      <c r="F398" s="84"/>
      <c r="G398" s="84"/>
      <c r="H398" s="84"/>
      <c r="I398" s="84"/>
      <c r="J398" s="84"/>
      <c r="K398" s="84"/>
      <c r="L398" s="84"/>
      <c r="M398" s="84"/>
      <c r="O398" s="71"/>
      <c r="P398" s="71"/>
      <c r="Q398" s="68"/>
    </row>
    <row r="399" spans="1:17" s="66" customFormat="1" ht="11.25" customHeight="1" x14ac:dyDescent="0.2">
      <c r="A399" s="84"/>
      <c r="B399" s="84"/>
      <c r="C399" s="84"/>
      <c r="D399" s="84"/>
      <c r="E399" s="84"/>
      <c r="F399" s="84"/>
      <c r="G399" s="84"/>
      <c r="H399" s="84"/>
      <c r="I399" s="84"/>
      <c r="J399" s="84"/>
      <c r="K399" s="84"/>
      <c r="L399" s="84"/>
      <c r="M399" s="84"/>
      <c r="O399" s="71"/>
      <c r="P399" s="71"/>
      <c r="Q399" s="68"/>
    </row>
    <row r="400" spans="1:17" s="66" customFormat="1" ht="11.25" customHeight="1" x14ac:dyDescent="0.2">
      <c r="A400" s="84"/>
      <c r="B400" s="84"/>
      <c r="C400" s="84"/>
      <c r="D400" s="84"/>
      <c r="E400" s="84"/>
      <c r="F400" s="84"/>
      <c r="G400" s="84"/>
      <c r="H400" s="84"/>
      <c r="I400" s="84"/>
      <c r="J400" s="84"/>
      <c r="K400" s="84"/>
      <c r="L400" s="84"/>
      <c r="M400" s="84"/>
      <c r="O400" s="71"/>
      <c r="P400" s="71"/>
      <c r="Q400" s="68"/>
    </row>
    <row r="401" spans="1:17" s="66" customFormat="1" ht="11.25" customHeight="1" x14ac:dyDescent="0.2">
      <c r="A401" s="84"/>
      <c r="B401" s="84"/>
      <c r="C401" s="84"/>
      <c r="D401" s="84"/>
      <c r="E401" s="84"/>
      <c r="F401" s="84"/>
      <c r="G401" s="84"/>
      <c r="H401" s="84"/>
      <c r="I401" s="84"/>
      <c r="J401" s="84"/>
      <c r="K401" s="84"/>
      <c r="L401" s="84"/>
      <c r="M401" s="84"/>
      <c r="O401" s="71"/>
      <c r="P401" s="71"/>
      <c r="Q401" s="68"/>
    </row>
    <row r="402" spans="1:17" s="66" customFormat="1" ht="11.25" customHeight="1" x14ac:dyDescent="0.2">
      <c r="A402" s="84"/>
      <c r="B402" s="84"/>
      <c r="C402" s="84"/>
      <c r="D402" s="84"/>
      <c r="E402" s="84"/>
      <c r="F402" s="84"/>
      <c r="G402" s="84"/>
      <c r="H402" s="84"/>
      <c r="I402" s="84"/>
      <c r="J402" s="84"/>
      <c r="K402" s="84"/>
      <c r="L402" s="84"/>
      <c r="M402" s="84"/>
      <c r="O402" s="71"/>
      <c r="P402" s="71"/>
      <c r="Q402" s="68"/>
    </row>
    <row r="403" spans="1:17" s="66" customFormat="1" ht="11.25" customHeight="1" x14ac:dyDescent="0.2">
      <c r="A403" s="84"/>
      <c r="B403" s="84"/>
      <c r="C403" s="84"/>
      <c r="D403" s="84"/>
      <c r="E403" s="84"/>
      <c r="F403" s="84"/>
      <c r="G403" s="84"/>
      <c r="H403" s="84"/>
      <c r="I403" s="84"/>
      <c r="J403" s="84"/>
      <c r="K403" s="84"/>
      <c r="L403" s="84"/>
      <c r="M403" s="84"/>
      <c r="O403" s="71"/>
      <c r="P403" s="71"/>
      <c r="Q403" s="68"/>
    </row>
    <row r="404" spans="1:17" s="66" customFormat="1" ht="11.25" customHeight="1" x14ac:dyDescent="0.2">
      <c r="A404" s="84"/>
      <c r="B404" s="84"/>
      <c r="C404" s="84"/>
      <c r="D404" s="84"/>
      <c r="E404" s="84"/>
      <c r="F404" s="84"/>
      <c r="G404" s="84"/>
      <c r="H404" s="84"/>
      <c r="I404" s="84"/>
      <c r="J404" s="84"/>
      <c r="K404" s="84"/>
      <c r="L404" s="84"/>
      <c r="M404" s="84"/>
      <c r="O404" s="71"/>
      <c r="P404" s="71"/>
      <c r="Q404" s="68"/>
    </row>
    <row r="405" spans="1:17" s="66" customFormat="1" ht="11.25" customHeight="1" x14ac:dyDescent="0.2">
      <c r="A405" s="84"/>
      <c r="B405" s="84"/>
      <c r="C405" s="84"/>
      <c r="D405" s="84"/>
      <c r="E405" s="84"/>
      <c r="F405" s="84"/>
      <c r="G405" s="84"/>
      <c r="H405" s="84"/>
      <c r="I405" s="84"/>
      <c r="J405" s="84"/>
      <c r="K405" s="84"/>
      <c r="L405" s="84"/>
      <c r="M405" s="84"/>
      <c r="O405" s="71"/>
      <c r="P405" s="71"/>
      <c r="Q405" s="68"/>
    </row>
    <row r="406" spans="1:17" s="66" customFormat="1" ht="11.25" customHeight="1" x14ac:dyDescent="0.2">
      <c r="A406" s="84"/>
      <c r="B406" s="84"/>
      <c r="C406" s="84"/>
      <c r="D406" s="84"/>
      <c r="E406" s="84"/>
      <c r="F406" s="84"/>
      <c r="G406" s="84"/>
      <c r="H406" s="84"/>
      <c r="I406" s="84"/>
      <c r="J406" s="84"/>
      <c r="K406" s="84"/>
      <c r="L406" s="84"/>
      <c r="M406" s="84"/>
      <c r="O406" s="71"/>
      <c r="P406" s="71"/>
      <c r="Q406" s="68"/>
    </row>
    <row r="407" spans="1:17" s="66" customFormat="1" ht="11.25" customHeight="1" x14ac:dyDescent="0.2">
      <c r="A407" s="84"/>
      <c r="B407" s="84"/>
      <c r="C407" s="84"/>
      <c r="D407" s="84"/>
      <c r="E407" s="84"/>
      <c r="F407" s="84"/>
      <c r="G407" s="84"/>
      <c r="H407" s="84"/>
      <c r="I407" s="84"/>
      <c r="J407" s="84"/>
      <c r="K407" s="84"/>
      <c r="L407" s="84"/>
      <c r="M407" s="84"/>
      <c r="O407" s="71"/>
      <c r="P407" s="71"/>
      <c r="Q407" s="68"/>
    </row>
    <row r="408" spans="1:17" s="66" customFormat="1" ht="11.25" customHeight="1" x14ac:dyDescent="0.2">
      <c r="A408" s="84"/>
      <c r="B408" s="84"/>
      <c r="C408" s="84"/>
      <c r="D408" s="84"/>
      <c r="E408" s="84"/>
      <c r="F408" s="84"/>
      <c r="G408" s="84"/>
      <c r="H408" s="84"/>
      <c r="I408" s="84"/>
      <c r="J408" s="84"/>
      <c r="K408" s="84"/>
      <c r="L408" s="84"/>
      <c r="M408" s="84"/>
      <c r="O408" s="71"/>
      <c r="P408" s="71"/>
      <c r="Q408" s="68"/>
    </row>
    <row r="409" spans="1:17" s="66" customFormat="1" ht="11.25" customHeight="1" x14ac:dyDescent="0.2">
      <c r="A409" s="84"/>
      <c r="B409" s="84"/>
      <c r="C409" s="84"/>
      <c r="D409" s="84"/>
      <c r="E409" s="84"/>
      <c r="F409" s="84"/>
      <c r="G409" s="84"/>
      <c r="H409" s="84"/>
      <c r="I409" s="84"/>
      <c r="J409" s="84"/>
      <c r="K409" s="84"/>
      <c r="L409" s="84"/>
      <c r="M409" s="84"/>
      <c r="O409" s="71"/>
      <c r="P409" s="71"/>
      <c r="Q409" s="68"/>
    </row>
    <row r="410" spans="1:17" s="66" customFormat="1" ht="11.25" customHeight="1" x14ac:dyDescent="0.2">
      <c r="A410" s="84"/>
      <c r="B410" s="84"/>
      <c r="C410" s="84"/>
      <c r="D410" s="84"/>
      <c r="E410" s="84"/>
      <c r="F410" s="84"/>
      <c r="G410" s="84"/>
      <c r="H410" s="84"/>
      <c r="I410" s="84"/>
      <c r="J410" s="84"/>
      <c r="K410" s="84"/>
      <c r="L410" s="84"/>
      <c r="M410" s="84"/>
      <c r="O410" s="71"/>
      <c r="P410" s="71"/>
      <c r="Q410" s="68"/>
    </row>
    <row r="411" spans="1:17" s="66" customFormat="1" ht="11.25" customHeight="1" x14ac:dyDescent="0.2">
      <c r="A411" s="84"/>
      <c r="B411" s="84"/>
      <c r="C411" s="84"/>
      <c r="D411" s="84"/>
      <c r="E411" s="84"/>
      <c r="F411" s="84"/>
      <c r="G411" s="84"/>
      <c r="H411" s="84"/>
      <c r="I411" s="84"/>
      <c r="J411" s="84"/>
      <c r="K411" s="84"/>
      <c r="L411" s="84"/>
      <c r="M411" s="84"/>
      <c r="O411" s="71"/>
      <c r="P411" s="71"/>
      <c r="Q411" s="68"/>
    </row>
    <row r="412" spans="1:17" s="66" customFormat="1" ht="11.25" customHeight="1" x14ac:dyDescent="0.2">
      <c r="A412" s="84"/>
      <c r="B412" s="84"/>
      <c r="C412" s="84"/>
      <c r="D412" s="84"/>
      <c r="E412" s="84"/>
      <c r="F412" s="84"/>
      <c r="G412" s="84"/>
      <c r="H412" s="84"/>
      <c r="I412" s="84"/>
      <c r="J412" s="84"/>
      <c r="K412" s="84"/>
      <c r="L412" s="84"/>
      <c r="M412" s="84"/>
      <c r="O412" s="71"/>
      <c r="P412" s="71"/>
      <c r="Q412" s="68"/>
    </row>
    <row r="413" spans="1:17" s="66" customFormat="1" ht="11.25" customHeight="1" x14ac:dyDescent="0.2">
      <c r="A413" s="84"/>
      <c r="B413" s="84"/>
      <c r="C413" s="84"/>
      <c r="D413" s="84"/>
      <c r="E413" s="84"/>
      <c r="F413" s="84"/>
      <c r="G413" s="84"/>
      <c r="H413" s="84"/>
      <c r="I413" s="84"/>
      <c r="J413" s="84"/>
      <c r="K413" s="84"/>
      <c r="L413" s="84"/>
      <c r="M413" s="84"/>
      <c r="O413" s="71"/>
      <c r="P413" s="71"/>
      <c r="Q413" s="68"/>
    </row>
    <row r="414" spans="1:17" s="66" customFormat="1" ht="11.25" customHeight="1" x14ac:dyDescent="0.2">
      <c r="A414" s="84"/>
      <c r="B414" s="84"/>
      <c r="C414" s="84"/>
      <c r="D414" s="84"/>
      <c r="E414" s="84"/>
      <c r="F414" s="84"/>
      <c r="G414" s="84"/>
      <c r="H414" s="84"/>
      <c r="I414" s="84"/>
      <c r="J414" s="84"/>
      <c r="K414" s="84"/>
      <c r="L414" s="84"/>
      <c r="M414" s="84"/>
      <c r="O414" s="71"/>
      <c r="P414" s="71"/>
      <c r="Q414" s="68"/>
    </row>
    <row r="415" spans="1:17" s="66" customFormat="1" ht="11.25" customHeight="1" x14ac:dyDescent="0.2">
      <c r="A415" s="84"/>
      <c r="B415" s="84"/>
      <c r="C415" s="84"/>
      <c r="D415" s="84"/>
      <c r="E415" s="84"/>
      <c r="F415" s="84"/>
      <c r="G415" s="84"/>
      <c r="H415" s="84"/>
      <c r="I415" s="84"/>
      <c r="J415" s="84"/>
      <c r="K415" s="84"/>
      <c r="L415" s="84"/>
      <c r="M415" s="84"/>
      <c r="O415" s="71"/>
      <c r="P415" s="71"/>
      <c r="Q415" s="68"/>
    </row>
    <row r="416" spans="1:17" s="66" customFormat="1" ht="11.25" customHeight="1" x14ac:dyDescent="0.2">
      <c r="A416" s="84"/>
      <c r="B416" s="84"/>
      <c r="C416" s="84"/>
      <c r="D416" s="84"/>
      <c r="E416" s="84"/>
      <c r="F416" s="84"/>
      <c r="G416" s="84"/>
      <c r="H416" s="84"/>
      <c r="I416" s="84"/>
      <c r="J416" s="84"/>
      <c r="K416" s="84"/>
      <c r="L416" s="84"/>
      <c r="M416" s="84"/>
      <c r="O416" s="71"/>
      <c r="P416" s="71"/>
      <c r="Q416" s="68"/>
    </row>
    <row r="417" spans="1:17" s="66" customFormat="1" ht="11.25" customHeight="1" x14ac:dyDescent="0.2">
      <c r="A417" s="84"/>
      <c r="B417" s="84"/>
      <c r="C417" s="84"/>
      <c r="D417" s="84"/>
      <c r="E417" s="84"/>
      <c r="F417" s="84"/>
      <c r="G417" s="84"/>
      <c r="H417" s="84"/>
      <c r="I417" s="84"/>
      <c r="J417" s="84"/>
      <c r="K417" s="84"/>
      <c r="L417" s="84"/>
      <c r="M417" s="84"/>
      <c r="O417" s="71"/>
      <c r="P417" s="71"/>
      <c r="Q417" s="68"/>
    </row>
    <row r="418" spans="1:17" s="66" customFormat="1" ht="11.25" customHeight="1" x14ac:dyDescent="0.2">
      <c r="A418" s="84"/>
      <c r="B418" s="84"/>
      <c r="C418" s="84"/>
      <c r="D418" s="84"/>
      <c r="E418" s="84"/>
      <c r="F418" s="84"/>
      <c r="G418" s="84"/>
      <c r="H418" s="84"/>
      <c r="I418" s="84"/>
      <c r="J418" s="84"/>
      <c r="K418" s="84"/>
      <c r="L418" s="84"/>
      <c r="M418" s="84"/>
      <c r="O418" s="71"/>
      <c r="P418" s="71"/>
      <c r="Q418" s="68"/>
    </row>
    <row r="419" spans="1:17" s="66" customFormat="1" ht="11.25" customHeight="1" x14ac:dyDescent="0.2">
      <c r="A419" s="84"/>
      <c r="B419" s="84"/>
      <c r="C419" s="84"/>
      <c r="D419" s="84"/>
      <c r="E419" s="84"/>
      <c r="F419" s="84"/>
      <c r="G419" s="84"/>
      <c r="H419" s="84"/>
      <c r="I419" s="84"/>
      <c r="J419" s="84"/>
      <c r="K419" s="84"/>
      <c r="L419" s="84"/>
      <c r="M419" s="84"/>
      <c r="O419" s="71"/>
      <c r="P419" s="71"/>
      <c r="Q419" s="68"/>
    </row>
    <row r="420" spans="1:17" s="66" customFormat="1" ht="11.25" customHeight="1" x14ac:dyDescent="0.2">
      <c r="A420" s="84"/>
      <c r="B420" s="84"/>
      <c r="C420" s="84"/>
      <c r="D420" s="84"/>
      <c r="E420" s="84"/>
      <c r="F420" s="84"/>
      <c r="G420" s="84"/>
      <c r="H420" s="84"/>
      <c r="I420" s="84"/>
      <c r="J420" s="84"/>
      <c r="K420" s="84"/>
      <c r="L420" s="84"/>
      <c r="M420" s="84"/>
      <c r="O420" s="71"/>
      <c r="P420" s="71"/>
      <c r="Q420" s="68"/>
    </row>
    <row r="421" spans="1:17" s="66" customFormat="1" ht="11.25" customHeight="1" x14ac:dyDescent="0.2">
      <c r="A421" s="84"/>
      <c r="B421" s="84"/>
      <c r="C421" s="84"/>
      <c r="D421" s="84"/>
      <c r="E421" s="84"/>
      <c r="F421" s="84"/>
      <c r="G421" s="84"/>
      <c r="H421" s="84"/>
      <c r="I421" s="84"/>
      <c r="J421" s="84"/>
      <c r="K421" s="84"/>
      <c r="L421" s="84"/>
      <c r="M421" s="84"/>
      <c r="O421" s="71"/>
      <c r="P421" s="71"/>
      <c r="Q421" s="68"/>
    </row>
    <row r="422" spans="1:17" s="66" customFormat="1" ht="11.25" customHeight="1" x14ac:dyDescent="0.2">
      <c r="A422" s="84"/>
      <c r="B422" s="84"/>
      <c r="C422" s="84"/>
      <c r="D422" s="84"/>
      <c r="E422" s="84"/>
      <c r="F422" s="84"/>
      <c r="G422" s="84"/>
      <c r="H422" s="84"/>
      <c r="I422" s="84"/>
      <c r="J422" s="84"/>
      <c r="K422" s="84"/>
      <c r="L422" s="84"/>
      <c r="M422" s="84"/>
      <c r="O422" s="71"/>
      <c r="P422" s="71"/>
      <c r="Q422" s="68"/>
    </row>
    <row r="423" spans="1:17" s="66" customFormat="1" ht="11.25" customHeight="1" x14ac:dyDescent="0.2">
      <c r="A423" s="84"/>
      <c r="B423" s="84"/>
      <c r="C423" s="84"/>
      <c r="D423" s="84"/>
      <c r="E423" s="84"/>
      <c r="F423" s="84"/>
      <c r="G423" s="84"/>
      <c r="H423" s="84"/>
      <c r="I423" s="84"/>
      <c r="J423" s="84"/>
      <c r="K423" s="84"/>
      <c r="L423" s="84"/>
      <c r="M423" s="84"/>
      <c r="O423" s="71"/>
      <c r="P423" s="71"/>
      <c r="Q423" s="68"/>
    </row>
    <row r="424" spans="1:17" s="66" customFormat="1" ht="11.25" customHeight="1" x14ac:dyDescent="0.2">
      <c r="A424" s="84"/>
      <c r="B424" s="84"/>
      <c r="C424" s="84"/>
      <c r="D424" s="84"/>
      <c r="E424" s="84"/>
      <c r="F424" s="84"/>
      <c r="G424" s="84"/>
      <c r="H424" s="84"/>
      <c r="I424" s="84"/>
      <c r="J424" s="84"/>
      <c r="K424" s="84"/>
      <c r="L424" s="84"/>
      <c r="M424" s="84"/>
      <c r="O424" s="71"/>
      <c r="P424" s="71"/>
      <c r="Q424" s="68"/>
    </row>
    <row r="425" spans="1:17" s="66" customFormat="1" ht="11.25" customHeight="1" x14ac:dyDescent="0.2">
      <c r="A425" s="84"/>
      <c r="B425" s="84"/>
      <c r="C425" s="84"/>
      <c r="D425" s="84"/>
      <c r="E425" s="84"/>
      <c r="F425" s="84"/>
      <c r="G425" s="84"/>
      <c r="H425" s="84"/>
      <c r="I425" s="84"/>
      <c r="J425" s="84"/>
      <c r="K425" s="84"/>
      <c r="L425" s="84"/>
      <c r="M425" s="84"/>
      <c r="O425" s="71"/>
      <c r="P425" s="71"/>
      <c r="Q425" s="68"/>
    </row>
    <row r="426" spans="1:17" s="66" customFormat="1" ht="11.25" customHeight="1" x14ac:dyDescent="0.2">
      <c r="A426" s="84"/>
      <c r="B426" s="84"/>
      <c r="C426" s="84"/>
      <c r="D426" s="84"/>
      <c r="E426" s="84"/>
      <c r="F426" s="84"/>
      <c r="G426" s="84"/>
      <c r="H426" s="84"/>
      <c r="I426" s="84"/>
      <c r="J426" s="84"/>
      <c r="K426" s="84"/>
      <c r="L426" s="84"/>
      <c r="M426" s="84"/>
      <c r="O426" s="71"/>
      <c r="P426" s="71"/>
      <c r="Q426" s="68"/>
    </row>
    <row r="427" spans="1:17" s="66" customFormat="1" ht="11.25" customHeight="1" x14ac:dyDescent="0.2">
      <c r="A427" s="84"/>
      <c r="B427" s="84"/>
      <c r="C427" s="84"/>
      <c r="D427" s="84"/>
      <c r="E427" s="84"/>
      <c r="F427" s="84"/>
      <c r="G427" s="84"/>
      <c r="H427" s="84"/>
      <c r="I427" s="84"/>
      <c r="J427" s="84"/>
      <c r="K427" s="84"/>
      <c r="L427" s="84"/>
      <c r="M427" s="84"/>
      <c r="O427" s="71"/>
      <c r="P427" s="71"/>
      <c r="Q427" s="68"/>
    </row>
    <row r="428" spans="1:17" s="66" customFormat="1" ht="11.25" customHeight="1" x14ac:dyDescent="0.2">
      <c r="A428" s="84"/>
      <c r="B428" s="84"/>
      <c r="C428" s="84"/>
      <c r="D428" s="84"/>
      <c r="E428" s="84"/>
      <c r="F428" s="84"/>
      <c r="G428" s="84"/>
      <c r="H428" s="84"/>
      <c r="I428" s="84"/>
      <c r="J428" s="84"/>
      <c r="K428" s="84"/>
      <c r="L428" s="84"/>
      <c r="M428" s="84"/>
      <c r="O428" s="71"/>
      <c r="P428" s="71"/>
      <c r="Q428" s="68"/>
    </row>
    <row r="429" spans="1:17" s="66" customFormat="1" ht="11.25" customHeight="1" x14ac:dyDescent="0.2">
      <c r="A429" s="84"/>
      <c r="B429" s="84"/>
      <c r="C429" s="84"/>
      <c r="D429" s="84"/>
      <c r="E429" s="84"/>
      <c r="F429" s="84"/>
      <c r="G429" s="84"/>
      <c r="H429" s="84"/>
      <c r="I429" s="84"/>
      <c r="J429" s="84"/>
      <c r="K429" s="84"/>
      <c r="L429" s="84"/>
      <c r="M429" s="84"/>
      <c r="O429" s="71"/>
      <c r="P429" s="71"/>
      <c r="Q429" s="68"/>
    </row>
    <row r="430" spans="1:17" s="66" customFormat="1" ht="26.25" customHeight="1" x14ac:dyDescent="0.2">
      <c r="A430" s="84"/>
      <c r="B430" s="84"/>
      <c r="C430" s="84"/>
      <c r="D430" s="84"/>
      <c r="E430" s="84"/>
      <c r="F430" s="84"/>
      <c r="G430" s="84"/>
      <c r="H430" s="84"/>
      <c r="I430" s="84"/>
      <c r="J430" s="84"/>
      <c r="K430" s="84"/>
      <c r="L430" s="84"/>
      <c r="M430" s="84"/>
      <c r="O430" s="71"/>
      <c r="P430" s="71"/>
      <c r="Q430" s="68"/>
    </row>
    <row r="431" spans="1:17" s="66" customFormat="1" ht="21" customHeight="1" x14ac:dyDescent="0.2">
      <c r="A431" s="84"/>
      <c r="B431" s="84"/>
      <c r="C431" s="84"/>
      <c r="D431" s="84"/>
      <c r="E431" s="84"/>
      <c r="F431" s="84"/>
      <c r="G431" s="84"/>
      <c r="H431" s="84"/>
      <c r="I431" s="84"/>
      <c r="J431" s="84"/>
      <c r="K431" s="84"/>
      <c r="L431" s="84"/>
      <c r="M431" s="84"/>
      <c r="O431" s="71"/>
      <c r="P431" s="71"/>
      <c r="Q431" s="68"/>
    </row>
    <row r="432" spans="1:17" s="66" customFormat="1" ht="34.5" customHeight="1" x14ac:dyDescent="0.2">
      <c r="A432" s="84"/>
      <c r="B432" s="84"/>
      <c r="C432" s="84"/>
      <c r="D432" s="84"/>
      <c r="E432" s="84"/>
      <c r="F432" s="84"/>
      <c r="G432" s="84"/>
      <c r="H432" s="84"/>
      <c r="I432" s="84"/>
      <c r="J432" s="84"/>
      <c r="K432" s="84"/>
      <c r="L432" s="84"/>
      <c r="M432" s="84"/>
      <c r="O432" s="71"/>
      <c r="P432" s="71"/>
      <c r="Q432" s="68"/>
    </row>
    <row r="433" ht="11.25" customHeight="1" x14ac:dyDescent="0.25"/>
    <row r="434" ht="11.25" customHeight="1" x14ac:dyDescent="0.25"/>
    <row r="435" ht="11.25" customHeight="1" x14ac:dyDescent="0.25"/>
    <row r="436" ht="11.25" customHeight="1" x14ac:dyDescent="0.25"/>
    <row r="437" ht="11.25" customHeight="1" x14ac:dyDescent="0.25"/>
    <row r="438" ht="11.25" customHeight="1" x14ac:dyDescent="0.25"/>
    <row r="439" ht="11.25" customHeight="1" x14ac:dyDescent="0.25"/>
    <row r="440" ht="11.25" customHeight="1" x14ac:dyDescent="0.25"/>
    <row r="441" ht="11.25" customHeight="1" x14ac:dyDescent="0.25"/>
    <row r="442" ht="11.25" customHeight="1" x14ac:dyDescent="0.25"/>
    <row r="443" ht="11.25" customHeight="1" x14ac:dyDescent="0.25"/>
    <row r="444" ht="11.25" customHeight="1" x14ac:dyDescent="0.25"/>
    <row r="445" ht="11.25" customHeight="1" x14ac:dyDescent="0.25"/>
    <row r="446" ht="11.25" customHeight="1" x14ac:dyDescent="0.25"/>
    <row r="447" ht="11.25" customHeight="1" x14ac:dyDescent="0.25"/>
    <row r="448"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11.25" customHeight="1" x14ac:dyDescent="0.25"/>
    <row r="697" ht="11.25" customHeight="1" x14ac:dyDescent="0.25"/>
    <row r="698" ht="11.25" customHeight="1" x14ac:dyDescent="0.25"/>
    <row r="699" ht="11.25" customHeight="1" x14ac:dyDescent="0.25"/>
    <row r="700" ht="11.25" customHeight="1" x14ac:dyDescent="0.25"/>
    <row r="701" ht="11.25" customHeight="1" x14ac:dyDescent="0.25"/>
    <row r="702" ht="11.25" customHeight="1" x14ac:dyDescent="0.25"/>
    <row r="703" ht="11.25" customHeight="1" x14ac:dyDescent="0.25"/>
    <row r="704" ht="11.25" customHeight="1" x14ac:dyDescent="0.25"/>
    <row r="705" ht="11.25" customHeight="1" x14ac:dyDescent="0.25"/>
    <row r="706" ht="11.25" customHeight="1" x14ac:dyDescent="0.25"/>
    <row r="707" ht="11.25" customHeight="1" x14ac:dyDescent="0.25"/>
    <row r="708" ht="11.25" customHeight="1" x14ac:dyDescent="0.25"/>
    <row r="709" ht="0" hidden="1" customHeight="1" x14ac:dyDescent="0.25"/>
    <row r="710" ht="0" hidden="1" customHeight="1" x14ac:dyDescent="0.25"/>
    <row r="711" ht="0" hidden="1" customHeight="1" x14ac:dyDescent="0.25"/>
    <row r="712" ht="0" hidden="1" customHeight="1" x14ac:dyDescent="0.25"/>
    <row r="713" ht="0" hidden="1" customHeight="1" x14ac:dyDescent="0.25"/>
    <row r="714" ht="0" hidden="1" customHeight="1" x14ac:dyDescent="0.25"/>
    <row r="715" ht="0" hidden="1" customHeight="1" x14ac:dyDescent="0.25"/>
    <row r="716" ht="0" hidden="1" customHeight="1" x14ac:dyDescent="0.25"/>
    <row r="717" ht="0" hidden="1" customHeight="1" x14ac:dyDescent="0.25"/>
    <row r="718" ht="0" hidden="1" customHeight="1" x14ac:dyDescent="0.25"/>
    <row r="719" ht="0" hidden="1" customHeight="1" x14ac:dyDescent="0.25"/>
    <row r="720" ht="0" hidden="1" customHeight="1" x14ac:dyDescent="0.25"/>
    <row r="721" ht="0" hidden="1" customHeight="1" x14ac:dyDescent="0.25"/>
    <row r="722" ht="0" hidden="1" customHeight="1" x14ac:dyDescent="0.25"/>
    <row r="723" ht="0" hidden="1" customHeight="1" x14ac:dyDescent="0.25"/>
    <row r="724" ht="0" hidden="1" customHeight="1" x14ac:dyDescent="0.25"/>
    <row r="725" ht="0" hidden="1" customHeight="1" x14ac:dyDescent="0.25"/>
    <row r="726" ht="0" hidden="1" customHeight="1" x14ac:dyDescent="0.25"/>
    <row r="727" ht="0" hidden="1" customHeight="1" x14ac:dyDescent="0.25"/>
    <row r="728" ht="0" hidden="1" customHeight="1" x14ac:dyDescent="0.25"/>
    <row r="729" ht="0" hidden="1" customHeight="1" x14ac:dyDescent="0.25"/>
    <row r="730" ht="0" hidden="1" customHeight="1" x14ac:dyDescent="0.25"/>
    <row r="731" ht="0" hidden="1" customHeight="1" x14ac:dyDescent="0.25"/>
    <row r="732" ht="0" hidden="1" customHeight="1" x14ac:dyDescent="0.25"/>
    <row r="733" ht="0" hidden="1" customHeight="1" x14ac:dyDescent="0.25"/>
    <row r="734" ht="0" hidden="1" customHeight="1" x14ac:dyDescent="0.25"/>
    <row r="735" ht="0" hidden="1" customHeight="1" x14ac:dyDescent="0.25"/>
    <row r="736" ht="0" hidden="1" customHeight="1" x14ac:dyDescent="0.25"/>
    <row r="737" ht="0" hidden="1" customHeight="1" x14ac:dyDescent="0.25"/>
    <row r="738" ht="0" hidden="1" customHeight="1" x14ac:dyDescent="0.25"/>
    <row r="739" ht="0" hidden="1" customHeight="1" x14ac:dyDescent="0.25"/>
    <row r="740" ht="0" hidden="1" customHeight="1" x14ac:dyDescent="0.25"/>
    <row r="741" ht="0" hidden="1" customHeight="1" x14ac:dyDescent="0.25"/>
    <row r="742" ht="0" hidden="1" customHeight="1" x14ac:dyDescent="0.25"/>
    <row r="743" ht="0" hidden="1" customHeight="1" x14ac:dyDescent="0.25"/>
    <row r="744" ht="0" hidden="1" customHeight="1" x14ac:dyDescent="0.25"/>
  </sheetData>
  <sheetProtection algorithmName="SHA-512" hashValue="ADhuWA/lNoXX0hq69gtNqg870EUKa0BnbjSa8frZ9wU43wvk655bziwW/N5fbXTMHczzjlPNp0kWVwfDVbk2uw==" saltValue="eD5HSDqy3dKkPlCueoxWEA==" spinCount="100000" sheet="1" objects="1" scenarios="1"/>
  <autoFilter ref="A8:Q393" xr:uid="{00000000-0009-0000-0000-000000000000}"/>
  <mergeCells count="7">
    <mergeCell ref="A395:M432"/>
    <mergeCell ref="I393:J393"/>
    <mergeCell ref="O1:Q1"/>
    <mergeCell ref="A3:B3"/>
    <mergeCell ref="A4:B4"/>
    <mergeCell ref="A6:B6"/>
    <mergeCell ref="F6:G7"/>
  </mergeCells>
  <conditionalFormatting sqref="N202">
    <cfRule type="duplicateValues" dxfId="1" priority="39"/>
  </conditionalFormatting>
  <conditionalFormatting sqref="B9:B372">
    <cfRule type="duplicateValues" dxfId="0" priority="1"/>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3.xml><?xml version="1.0" encoding="utf-8"?>
<ds:datastoreItem xmlns:ds="http://schemas.openxmlformats.org/officeDocument/2006/customXml" ds:itemID="{7DECEAA6-9C30-4F19-8F6D-4D6687CB4B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Preis-und Bestellformular D</vt:lpstr>
      <vt:lpstr>'Preis-und Bestellformular D'!Print_Area</vt:lpstr>
      <vt:lpstr>'Preis-und Bestellformular D'!Print_Titles</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Corinne Jans</cp:lastModifiedBy>
  <cp:lastPrinted>2022-02-24T15:37:32Z</cp:lastPrinted>
  <dcterms:created xsi:type="dcterms:W3CDTF">2017-08-25T11:34:55Z</dcterms:created>
  <dcterms:modified xsi:type="dcterms:W3CDTF">2022-04-28T11:09:31Z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